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 splits" sheetId="1" state="visible" r:id="rId1"/>
    <sheet xmlns:r="http://schemas.openxmlformats.org/officeDocument/2006/relationships" name="3 day full body" sheetId="2" state="visible" r:id="rId2"/>
    <sheet xmlns:r="http://schemas.openxmlformats.org/officeDocument/2006/relationships" name="4 day upper lower" sheetId="3" state="visible" r:id="rId3"/>
    <sheet xmlns:r="http://schemas.openxmlformats.org/officeDocument/2006/relationships" name="5 day PPL + U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 mmm yyyy"/>
    <numFmt numFmtId="165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FFFFFF"/>
      <sz val="11"/>
    </font>
    <font>
      <name val="Arial"/>
      <b val="1"/>
      <color rgb="00FF9A4D"/>
      <sz val="8"/>
    </font>
    <font>
      <name val="Arial"/>
      <b val="1"/>
      <color rgb="006B7280"/>
      <sz val="8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0A0A0B"/>
      <sz val="10"/>
    </font>
    <font>
      <name val="Arial"/>
      <b val="1"/>
      <color rgb="00FFFFFF"/>
      <sz val="9"/>
    </font>
    <font>
      <name val="Arial"/>
      <i val="1"/>
      <color rgb="006B7280"/>
      <sz val="8.5"/>
    </font>
    <font>
      <name val="Arial"/>
      <b val="1"/>
      <color rgb="000A0A0B"/>
      <sz val="11"/>
    </font>
    <font>
      <name val="Arial"/>
      <b val="1"/>
      <color rgb="000A0A0B"/>
      <sz val="9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0A0A0B"/>
        <bgColor rgb="000A0A0B"/>
      </patternFill>
    </fill>
    <fill>
      <patternFill patternType="solid">
        <fgColor rgb="00F4F4F2"/>
        <bgColor rgb="00F4F4F2"/>
      </patternFill>
    </fill>
  </fills>
  <borders count="4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9" fillId="5" borderId="3" applyAlignment="1" pivotButton="0" quotePrefix="0" xfId="0">
      <alignment vertical="bottom"/>
    </xf>
    <xf numFmtId="0" fontId="0" fillId="5" borderId="0" pivotButton="0" quotePrefix="0" xfId="0"/>
    <xf numFmtId="1" fontId="10" fillId="5" borderId="3" applyAlignment="1" pivotButton="0" quotePrefix="0" xfId="0">
      <alignment horizontal="left" vertical="center"/>
    </xf>
    <xf numFmtId="0" fontId="10" fillId="5" borderId="3" applyAlignment="1" pivotButton="0" quotePrefix="0" xfId="0">
      <alignment horizontal="left" vertical="center"/>
    </xf>
    <xf numFmtId="0" fontId="0" fillId="4" borderId="0" pivotButton="0" quotePrefix="0" xfId="0"/>
    <xf numFmtId="0" fontId="12" fillId="4" borderId="0" applyAlignment="1" pivotButton="0" quotePrefix="0" xfId="0">
      <alignment horizontal="center" vertical="center"/>
    </xf>
    <xf numFmtId="0" fontId="12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center" wrapText="1"/>
    </xf>
    <xf numFmtId="1" fontId="11" fillId="5" borderId="2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5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164" fontId="5" fillId="3" borderId="2" applyAlignment="1" pivotButton="0" quotePrefix="0" xfId="0">
      <alignment horizontal="left" vertical="center" wrapText="1"/>
    </xf>
    <xf numFmtId="165" fontId="10" fillId="5" borderId="3" applyAlignment="1" pivotButton="0" quotePrefix="0" xfId="0">
      <alignment horizontal="left" vertical="center"/>
    </xf>
    <xf numFmtId="0" fontId="11" fillId="0" borderId="0" pivotButton="0" quotePrefix="0" xfId="0"/>
    <xf numFmtId="0" fontId="6" fillId="4" borderId="0" applyAlignment="1" pivotButton="0" quotePrefix="0" xfId="0">
      <alignment vertical="center"/>
    </xf>
    <xf numFmtId="0" fontId="7" fillId="4" borderId="0" applyAlignment="1" pivotButton="0" quotePrefix="0" xfId="0">
      <alignment horizontal="right" vertical="center"/>
    </xf>
    <xf numFmtId="0" fontId="5" fillId="3" borderId="2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/>
    </xf>
    <xf numFmtId="1" fontId="5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  <dxf>
      <font>
        <name val="Arial"/>
        <b val="1"/>
        <color rgb="00FFFFFF"/>
      </font>
      <fill>
        <patternFill patternType="solid">
          <fgColor rgb="000A0A0B"/>
          <bgColor rgb="000A0A0B"/>
        </patternFill>
      </fill>
    </dxf>
    <dxf>
      <font>
        <name val="Arial"/>
        <color rgb="009CA3AF"/>
      </font>
    </dxf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H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Compare workout splits</t>
        </is>
      </c>
      <c r="H1" s="2" t="inlineStr">
        <is>
          <t>scraler</t>
        </is>
      </c>
    </row>
    <row r="2" ht="18" customHeight="1">
      <c r="A2" s="3" t="inlineStr">
        <is>
          <t>Edit sets on the three plan tabs. This page updates by itself.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16" customHeight="1">
      <c r="A5" s="5" t="inlineStr">
        <is>
          <t>3 DAY, HARD SETS A WEEK</t>
        </is>
      </c>
      <c r="B5" s="6" t="n"/>
      <c r="C5" s="5" t="inlineStr">
        <is>
          <t>4 DAY, HARD SETS A WEEK</t>
        </is>
      </c>
      <c r="D5" s="6" t="n"/>
      <c r="E5" s="5" t="inlineStr">
        <is>
          <t>5 DAY, HARD SETS A WEEK</t>
        </is>
      </c>
      <c r="F5" s="6" t="n"/>
      <c r="G5" s="5" t="inlineStr">
        <is>
          <t>TRAINING DAYS</t>
        </is>
      </c>
      <c r="H5" s="6" t="n"/>
    </row>
    <row r="6" ht="28" customHeight="1">
      <c r="A6" s="7">
        <f>'3 day full body'!L21</f>
        <v/>
      </c>
      <c r="B6" s="6" t="n"/>
      <c r="C6" s="7">
        <f>'4 day upper lower'!L21</f>
        <v/>
      </c>
      <c r="D6" s="6" t="n"/>
      <c r="E6" s="7">
        <f>'5 day PPL + UL'!L21</f>
        <v/>
      </c>
      <c r="F6" s="6" t="n"/>
      <c r="G6" s="8">
        <f>'3 day full body'!A8&amp;" / "&amp;'4 day upper lower'!A8&amp;" / "&amp;'5 day PPL + UL'!A8</f>
        <v/>
      </c>
      <c r="H6" s="6" t="n"/>
    </row>
    <row r="9" ht="22" customHeight="1">
      <c r="A9" s="9" t="n"/>
      <c r="B9" s="10" t="inlineStr">
        <is>
          <t>3 day: Full body</t>
        </is>
      </c>
      <c r="D9" s="10" t="inlineStr">
        <is>
          <t>4 day: Upper / lower</t>
        </is>
      </c>
      <c r="F9" s="10" t="inlineStr">
        <is>
          <t>5 day: PPL + upper / lower</t>
        </is>
      </c>
    </row>
    <row r="10" ht="20" customHeight="1">
      <c r="A10" s="11" t="inlineStr">
        <is>
          <t>Muscle</t>
        </is>
      </c>
      <c r="B10" s="12" t="inlineStr">
        <is>
          <t>Hard sets</t>
        </is>
      </c>
      <c r="C10" s="12" t="inlineStr">
        <is>
          <t>Sessions</t>
        </is>
      </c>
      <c r="D10" s="12" t="inlineStr">
        <is>
          <t>Hard sets</t>
        </is>
      </c>
      <c r="E10" s="12" t="inlineStr">
        <is>
          <t>Sessions</t>
        </is>
      </c>
      <c r="F10" s="12" t="inlineStr">
        <is>
          <t>Hard sets</t>
        </is>
      </c>
      <c r="G10" s="12" t="inlineStr">
        <is>
          <t>Sessions</t>
        </is>
      </c>
    </row>
    <row r="11" ht="20" customHeight="1">
      <c r="A11" s="13" t="inlineStr">
        <is>
          <t>Chest</t>
        </is>
      </c>
      <c r="B11" s="14">
        <f>'3 day full body'!L12</f>
        <v/>
      </c>
      <c r="C11" s="14">
        <f>'3 day full body'!M12</f>
        <v/>
      </c>
      <c r="D11" s="14">
        <f>'4 day upper lower'!L12</f>
        <v/>
      </c>
      <c r="E11" s="14">
        <f>'4 day upper lower'!M12</f>
        <v/>
      </c>
      <c r="F11" s="14">
        <f>'5 day PPL + UL'!L12</f>
        <v/>
      </c>
      <c r="G11" s="14">
        <f>'5 day PPL + UL'!M12</f>
        <v/>
      </c>
    </row>
    <row r="12" ht="20" customHeight="1">
      <c r="A12" s="13" t="inlineStr">
        <is>
          <t>Back</t>
        </is>
      </c>
      <c r="B12" s="14">
        <f>'3 day full body'!L13</f>
        <v/>
      </c>
      <c r="C12" s="14">
        <f>'3 day full body'!M13</f>
        <v/>
      </c>
      <c r="D12" s="14">
        <f>'4 day upper lower'!L13</f>
        <v/>
      </c>
      <c r="E12" s="14">
        <f>'4 day upper lower'!M13</f>
        <v/>
      </c>
      <c r="F12" s="14">
        <f>'5 day PPL + UL'!L13</f>
        <v/>
      </c>
      <c r="G12" s="14">
        <f>'5 day PPL + UL'!M13</f>
        <v/>
      </c>
    </row>
    <row r="13" ht="20" customHeight="1">
      <c r="A13" s="13" t="inlineStr">
        <is>
          <t>Shoulders</t>
        </is>
      </c>
      <c r="B13" s="14">
        <f>'3 day full body'!L14</f>
        <v/>
      </c>
      <c r="C13" s="14">
        <f>'3 day full body'!M14</f>
        <v/>
      </c>
      <c r="D13" s="14">
        <f>'4 day upper lower'!L14</f>
        <v/>
      </c>
      <c r="E13" s="14">
        <f>'4 day upper lower'!M14</f>
        <v/>
      </c>
      <c r="F13" s="14">
        <f>'5 day PPL + UL'!L14</f>
        <v/>
      </c>
      <c r="G13" s="14">
        <f>'5 day PPL + UL'!M14</f>
        <v/>
      </c>
    </row>
    <row r="14" ht="20" customHeight="1">
      <c r="A14" s="13" t="inlineStr">
        <is>
          <t>Quads</t>
        </is>
      </c>
      <c r="B14" s="14">
        <f>'3 day full body'!L15</f>
        <v/>
      </c>
      <c r="C14" s="14">
        <f>'3 day full body'!M15</f>
        <v/>
      </c>
      <c r="D14" s="14">
        <f>'4 day upper lower'!L15</f>
        <v/>
      </c>
      <c r="E14" s="14">
        <f>'4 day upper lower'!M15</f>
        <v/>
      </c>
      <c r="F14" s="14">
        <f>'5 day PPL + UL'!L15</f>
        <v/>
      </c>
      <c r="G14" s="14">
        <f>'5 day PPL + UL'!M15</f>
        <v/>
      </c>
    </row>
    <row r="15" ht="20" customHeight="1">
      <c r="A15" s="13" t="inlineStr">
        <is>
          <t>Hams and glutes</t>
        </is>
      </c>
      <c r="B15" s="14">
        <f>'3 day full body'!L16</f>
        <v/>
      </c>
      <c r="C15" s="14">
        <f>'3 day full body'!M16</f>
        <v/>
      </c>
      <c r="D15" s="14">
        <f>'4 day upper lower'!L16</f>
        <v/>
      </c>
      <c r="E15" s="14">
        <f>'4 day upper lower'!M16</f>
        <v/>
      </c>
      <c r="F15" s="14">
        <f>'5 day PPL + UL'!L16</f>
        <v/>
      </c>
      <c r="G15" s="14">
        <f>'5 day PPL + UL'!M16</f>
        <v/>
      </c>
    </row>
    <row r="16" ht="20" customHeight="1">
      <c r="A16" s="13" t="inlineStr">
        <is>
          <t>Biceps</t>
        </is>
      </c>
      <c r="B16" s="14">
        <f>'3 day full body'!L17</f>
        <v/>
      </c>
      <c r="C16" s="14">
        <f>'3 day full body'!M17</f>
        <v/>
      </c>
      <c r="D16" s="14">
        <f>'4 day upper lower'!L17</f>
        <v/>
      </c>
      <c r="E16" s="14">
        <f>'4 day upper lower'!M17</f>
        <v/>
      </c>
      <c r="F16" s="14">
        <f>'5 day PPL + UL'!L17</f>
        <v/>
      </c>
      <c r="G16" s="14">
        <f>'5 day PPL + UL'!M17</f>
        <v/>
      </c>
    </row>
    <row r="17" ht="20" customHeight="1">
      <c r="A17" s="13" t="inlineStr">
        <is>
          <t>Triceps</t>
        </is>
      </c>
      <c r="B17" s="14">
        <f>'3 day full body'!L18</f>
        <v/>
      </c>
      <c r="C17" s="14">
        <f>'3 day full body'!M18</f>
        <v/>
      </c>
      <c r="D17" s="14">
        <f>'4 day upper lower'!L18</f>
        <v/>
      </c>
      <c r="E17" s="14">
        <f>'4 day upper lower'!M18</f>
        <v/>
      </c>
      <c r="F17" s="14">
        <f>'5 day PPL + UL'!L18</f>
        <v/>
      </c>
      <c r="G17" s="14">
        <f>'5 day PPL + UL'!M18</f>
        <v/>
      </c>
    </row>
    <row r="18" ht="20" customHeight="1">
      <c r="A18" s="13" t="inlineStr">
        <is>
          <t>Calves</t>
        </is>
      </c>
      <c r="B18" s="14">
        <f>'3 day full body'!L19</f>
        <v/>
      </c>
      <c r="C18" s="14">
        <f>'3 day full body'!M19</f>
        <v/>
      </c>
      <c r="D18" s="14">
        <f>'4 day upper lower'!L19</f>
        <v/>
      </c>
      <c r="E18" s="14">
        <f>'4 day upper lower'!M19</f>
        <v/>
      </c>
      <c r="F18" s="14">
        <f>'5 day PPL + UL'!L19</f>
        <v/>
      </c>
      <c r="G18" s="14">
        <f>'5 day PPL + UL'!M19</f>
        <v/>
      </c>
    </row>
    <row r="19" ht="20" customHeight="1">
      <c r="A19" s="13" t="inlineStr">
        <is>
          <t>Core</t>
        </is>
      </c>
      <c r="B19" s="14">
        <f>'3 day full body'!L20</f>
        <v/>
      </c>
      <c r="C19" s="14">
        <f>'3 day full body'!M20</f>
        <v/>
      </c>
      <c r="D19" s="14">
        <f>'4 day upper lower'!L20</f>
        <v/>
      </c>
      <c r="E19" s="14">
        <f>'4 day upper lower'!M20</f>
        <v/>
      </c>
      <c r="F19" s="14">
        <f>'5 day PPL + UL'!L20</f>
        <v/>
      </c>
      <c r="G19" s="14">
        <f>'5 day PPL + UL'!M20</f>
        <v/>
      </c>
    </row>
    <row r="20">
      <c r="A20" s="15" t="inlineStr">
        <is>
          <t>Total</t>
        </is>
      </c>
      <c r="B20" s="14">
        <f>'3 day full body'!L21</f>
        <v/>
      </c>
      <c r="C20" s="14" t="inlineStr"/>
      <c r="D20" s="14">
        <f>'4 day upper lower'!L21</f>
        <v/>
      </c>
      <c r="E20" s="14" t="inlineStr"/>
      <c r="F20" s="14">
        <f>'5 day PPL + UL'!L21</f>
        <v/>
      </c>
      <c r="G20" s="14" t="inlineStr"/>
    </row>
    <row r="21" ht="26" customHeight="1">
      <c r="A21" s="16" t="inlineStr">
        <is>
          <t>Sessions are the days a muscle is trained. Green = twice a week or more, orange = once. Hard sets are counted from the Muscle and Sets columns on each plan tab.</t>
        </is>
      </c>
    </row>
    <row r="23">
      <c r="A23" s="17" t="inlineStr">
        <is>
          <t>Your week at a glance</t>
        </is>
      </c>
    </row>
    <row r="24" ht="20" customHeight="1">
      <c r="A24" s="11" t="inlineStr"/>
      <c r="B24" s="12" t="inlineStr">
        <is>
          <t>Mon</t>
        </is>
      </c>
      <c r="C24" s="12" t="inlineStr">
        <is>
          <t>Tue</t>
        </is>
      </c>
      <c r="D24" s="12" t="inlineStr">
        <is>
          <t>Wed</t>
        </is>
      </c>
      <c r="E24" s="12" t="inlineStr">
        <is>
          <t>Thu</t>
        </is>
      </c>
      <c r="F24" s="12" t="inlineStr">
        <is>
          <t>Fri</t>
        </is>
      </c>
      <c r="G24" s="12" t="inlineStr">
        <is>
          <t>Sat</t>
        </is>
      </c>
      <c r="H24" s="12" t="inlineStr">
        <is>
          <t>Sun</t>
        </is>
      </c>
    </row>
    <row r="25" ht="34" customHeight="1">
      <c r="A25" s="13" t="inlineStr">
        <is>
          <t>3 day: Full body</t>
        </is>
      </c>
      <c r="B25" s="18">
        <f>IFERROR(INDEX('3 day full body'!$Q$5:$Q$9,MATCH(B$24,'3 day full body'!$P$5:$P$9,0)),"rest")</f>
        <v/>
      </c>
      <c r="C25" s="18">
        <f>IFERROR(INDEX('3 day full body'!$Q$5:$Q$9,MATCH(C$24,'3 day full body'!$P$5:$P$9,0)),"rest")</f>
        <v/>
      </c>
      <c r="D25" s="18">
        <f>IFERROR(INDEX('3 day full body'!$Q$5:$Q$9,MATCH(D$24,'3 day full body'!$P$5:$P$9,0)),"rest")</f>
        <v/>
      </c>
      <c r="E25" s="18">
        <f>IFERROR(INDEX('3 day full body'!$Q$5:$Q$9,MATCH(E$24,'3 day full body'!$P$5:$P$9,0)),"rest")</f>
        <v/>
      </c>
      <c r="F25" s="18">
        <f>IFERROR(INDEX('3 day full body'!$Q$5:$Q$9,MATCH(F$24,'3 day full body'!$P$5:$P$9,0)),"rest")</f>
        <v/>
      </c>
      <c r="G25" s="18">
        <f>IFERROR(INDEX('3 day full body'!$Q$5:$Q$9,MATCH(G$24,'3 day full body'!$P$5:$P$9,0)),"rest")</f>
        <v/>
      </c>
      <c r="H25" s="18">
        <f>IFERROR(INDEX('3 day full body'!$Q$5:$Q$9,MATCH(H$24,'3 day full body'!$P$5:$P$9,0)),"rest")</f>
        <v/>
      </c>
    </row>
    <row r="26" ht="34" customHeight="1">
      <c r="A26" s="13" t="inlineStr">
        <is>
          <t>4 day: Upper / lower</t>
        </is>
      </c>
      <c r="B26" s="18">
        <f>IFERROR(INDEX('4 day upper lower'!$Q$5:$Q$9,MATCH(B$24,'4 day upper lower'!$P$5:$P$9,0)),"rest")</f>
        <v/>
      </c>
      <c r="C26" s="18">
        <f>IFERROR(INDEX('4 day upper lower'!$Q$5:$Q$9,MATCH(C$24,'4 day upper lower'!$P$5:$P$9,0)),"rest")</f>
        <v/>
      </c>
      <c r="D26" s="18">
        <f>IFERROR(INDEX('4 day upper lower'!$Q$5:$Q$9,MATCH(D$24,'4 day upper lower'!$P$5:$P$9,0)),"rest")</f>
        <v/>
      </c>
      <c r="E26" s="18">
        <f>IFERROR(INDEX('4 day upper lower'!$Q$5:$Q$9,MATCH(E$24,'4 day upper lower'!$P$5:$P$9,0)),"rest")</f>
        <v/>
      </c>
      <c r="F26" s="18">
        <f>IFERROR(INDEX('4 day upper lower'!$Q$5:$Q$9,MATCH(F$24,'4 day upper lower'!$P$5:$P$9,0)),"rest")</f>
        <v/>
      </c>
      <c r="G26" s="18">
        <f>IFERROR(INDEX('4 day upper lower'!$Q$5:$Q$9,MATCH(G$24,'4 day upper lower'!$P$5:$P$9,0)),"rest")</f>
        <v/>
      </c>
      <c r="H26" s="18">
        <f>IFERROR(INDEX('4 day upper lower'!$Q$5:$Q$9,MATCH(H$24,'4 day upper lower'!$P$5:$P$9,0)),"rest")</f>
        <v/>
      </c>
    </row>
    <row r="27" ht="34" customHeight="1">
      <c r="A27" s="13" t="inlineStr">
        <is>
          <t>5 day: PPL + upper / lower</t>
        </is>
      </c>
      <c r="B27" s="18">
        <f>IFERROR(INDEX('5 day PPL + UL'!$Q$5:$Q$9,MATCH(B$24,'5 day PPL + UL'!$P$5:$P$9,0)),"rest")</f>
        <v/>
      </c>
      <c r="C27" s="18">
        <f>IFERROR(INDEX('5 day PPL + UL'!$Q$5:$Q$9,MATCH(C$24,'5 day PPL + UL'!$P$5:$P$9,0)),"rest")</f>
        <v/>
      </c>
      <c r="D27" s="18">
        <f>IFERROR(INDEX('5 day PPL + UL'!$Q$5:$Q$9,MATCH(D$24,'5 day PPL + UL'!$P$5:$P$9,0)),"rest")</f>
        <v/>
      </c>
      <c r="E27" s="18">
        <f>IFERROR(INDEX('5 day PPL + UL'!$Q$5:$Q$9,MATCH(E$24,'5 day PPL + UL'!$P$5:$P$9,0)),"rest")</f>
        <v/>
      </c>
      <c r="F27" s="18">
        <f>IFERROR(INDEX('5 day PPL + UL'!$Q$5:$Q$9,MATCH(F$24,'5 day PPL + UL'!$P$5:$P$9,0)),"rest")</f>
        <v/>
      </c>
      <c r="G27" s="18">
        <f>IFERROR(INDEX('5 day PPL + UL'!$Q$5:$Q$9,MATCH(G$24,'5 day PPL + UL'!$P$5:$P$9,0)),"rest")</f>
        <v/>
      </c>
      <c r="H27" s="18">
        <f>IFERROR(INDEX('5 day PPL + UL'!$Q$5:$Q$9,MATCH(H$24,'5 day PPL + UL'!$P$5:$P$9,0)),"rest")</f>
        <v/>
      </c>
    </row>
    <row r="28" ht="26" customHeight="1">
      <c r="A28" s="16" t="inlineStr">
        <is>
          <t>Change the weekday on a plan tab and this strip follows. Pick the split by the days the client will really attend, not the days they hope to.</t>
        </is>
      </c>
    </row>
  </sheetData>
  <mergeCells count="13">
    <mergeCell ref="E6:F6"/>
    <mergeCell ref="C6:D6"/>
    <mergeCell ref="A21:H21"/>
    <mergeCell ref="C5:D5"/>
    <mergeCell ref="A5:B5"/>
    <mergeCell ref="G5:H5"/>
    <mergeCell ref="E5:F5"/>
    <mergeCell ref="A28:H28"/>
    <mergeCell ref="G6:H6"/>
    <mergeCell ref="B9:C9"/>
    <mergeCell ref="D9:E9"/>
    <mergeCell ref="A6:B6"/>
    <mergeCell ref="F9:G9"/>
  </mergeCells>
  <conditionalFormatting sqref="B11:B19">
    <cfRule type="dataBar" priority="1">
      <dataBar showValue="1">
        <cfvo type="num" val="0"/>
        <cfvo type="max"/>
        <color rgb="00FF6900"/>
      </dataBar>
    </cfRule>
  </conditionalFormatting>
  <conditionalFormatting sqref="C11:C19">
    <cfRule type="cellIs" priority="2" operator="greaterThanOrEqual" dxfId="0">
      <formula>2</formula>
    </cfRule>
    <cfRule type="cellIs" priority="3" operator="equal" dxfId="1">
      <formula>1</formula>
    </cfRule>
  </conditionalFormatting>
  <conditionalFormatting sqref="D11:D19">
    <cfRule type="dataBar" priority="4">
      <dataBar showValue="1">
        <cfvo type="num" val="0"/>
        <cfvo type="max"/>
        <color rgb="00FF6900"/>
      </dataBar>
    </cfRule>
  </conditionalFormatting>
  <conditionalFormatting sqref="E11:E19">
    <cfRule type="cellIs" priority="5" operator="greaterThanOrEqual" dxfId="0">
      <formula>2</formula>
    </cfRule>
    <cfRule type="cellIs" priority="6" operator="equal" dxfId="1">
      <formula>1</formula>
    </cfRule>
  </conditionalFormatting>
  <conditionalFormatting sqref="F11:F19">
    <cfRule type="dataBar" priority="7">
      <dataBar showValue="1">
        <cfvo type="num" val="0"/>
        <cfvo type="max"/>
        <color rgb="00FF6900"/>
      </dataBar>
    </cfRule>
  </conditionalFormatting>
  <conditionalFormatting sqref="G11:G19">
    <cfRule type="cellIs" priority="8" operator="greaterThanOrEqual" dxfId="0">
      <formula>2</formula>
    </cfRule>
    <cfRule type="cellIs" priority="9" operator="equal" dxfId="1">
      <formula>1</formula>
    </cfRule>
  </conditionalFormatting>
  <conditionalFormatting sqref="B25:H25">
    <cfRule type="expression" priority="10" dxfId="2">
      <formula>B25&lt;&gt;"rest"</formula>
    </cfRule>
    <cfRule type="expression" priority="11" dxfId="3">
      <formula>B25="rest"</formula>
    </cfRule>
  </conditionalFormatting>
  <conditionalFormatting sqref="B26:H26">
    <cfRule type="expression" priority="12" dxfId="2">
      <formula>B26&lt;&gt;"rest"</formula>
    </cfRule>
    <cfRule type="expression" priority="13" dxfId="3">
      <formula>B26="rest"</formula>
    </cfRule>
  </conditionalFormatting>
  <conditionalFormatting sqref="B27:H27">
    <cfRule type="expression" priority="14" dxfId="2">
      <formula>B27&lt;&gt;"rest"</formula>
    </cfRule>
    <cfRule type="expression" priority="15" dxfId="3">
      <formula>B27="rest"</formula>
    </cfRule>
  </conditionalFormatting>
  <printOptions horizontalCentered="1"/>
  <pageMargins left="0.4" right="0.4" top="1" bottom="1" header="0.5" footer="0.5"/>
  <pageSetup orientation="landscape" paperSize="9" fitToHeight="1" fitToWidth="1"/>
  <headerFooter>
    <oddHeader/>
    <oddFooter>&amp;LFree template from scraler.com/blog/workout-split&amp;RPage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Q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  <col width="15" customWidth="1" min="4" max="4"/>
    <col width="8" customWidth="1" min="5" max="5"/>
    <col width="11" customWidth="1" min="6" max="6"/>
    <col width="10" customWidth="1" min="7" max="7"/>
    <col width="10" customWidth="1" min="8" max="8"/>
    <col width="10" customWidth="1" min="9" max="9"/>
    <col width="3" customWidth="1" min="10" max="10"/>
    <col width="18" customWidth="1" min="11" max="11"/>
    <col width="10" customWidth="1" min="12" max="12"/>
    <col width="11" customWidth="1" min="13" max="13"/>
    <col width="13" customWidth="1" min="14" max="14"/>
    <col width="3" customWidth="1" min="15" max="15"/>
    <col hidden="1" width="6" customWidth="1" min="16" max="16"/>
    <col hidden="1" width="22" customWidth="1" min="17" max="17"/>
  </cols>
  <sheetData>
    <row r="1" ht="30" customHeight="1">
      <c r="A1" s="1" t="inlineStr">
        <is>
          <t>3 day split: Full body</t>
        </is>
      </c>
      <c r="I1" s="2" t="inlineStr">
        <is>
          <t>scraler</t>
        </is>
      </c>
    </row>
    <row r="2" ht="18" customHeight="1">
      <c r="A2" s="3" t="inlineStr">
        <is>
          <t>Prefilled with an example plan, so overwrite anything. Orange cells are inputs, grey cells calculate themselves.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2" customHeight="1">
      <c r="A5" s="15" t="inlineStr">
        <is>
          <t>Client</t>
        </is>
      </c>
      <c r="B5" s="19" t="n"/>
      <c r="E5" s="15" t="inlineStr">
        <is>
          <t>Week of</t>
        </is>
      </c>
      <c r="F5" s="20" t="n"/>
      <c r="P5">
        <f>I11</f>
        <v/>
      </c>
      <c r="Q5">
        <f>A11</f>
        <v/>
      </c>
    </row>
    <row r="6">
      <c r="P6">
        <f>I21</f>
        <v/>
      </c>
      <c r="Q6">
        <f>A21</f>
        <v/>
      </c>
    </row>
    <row r="7" ht="16" customHeight="1">
      <c r="A7" s="5" t="inlineStr">
        <is>
          <t>TRAINING DAYS</t>
        </is>
      </c>
      <c r="B7" s="6" t="n"/>
      <c r="C7" s="5" t="inlineStr">
        <is>
          <t>HARD SETS A WEEK</t>
        </is>
      </c>
      <c r="D7" s="6" t="n"/>
      <c r="E7" s="5" t="inlineStr">
        <is>
          <t>EXERCISES</t>
        </is>
      </c>
      <c r="F7" s="6" t="n"/>
      <c r="G7" s="5" t="inlineStr">
        <is>
          <t>AVERAGE RPE DONE</t>
        </is>
      </c>
      <c r="H7" s="6" t="n"/>
      <c r="I7" s="6" t="n"/>
      <c r="P7">
        <f>I31</f>
        <v/>
      </c>
      <c r="Q7">
        <f>A31</f>
        <v/>
      </c>
    </row>
    <row r="8" ht="28" customHeight="1">
      <c r="A8" s="7">
        <f>(SUM(C13:C19)&gt;0)+(SUM(C23:C29)&gt;0)+(SUM(C33:C39)&gt;0)</f>
        <v/>
      </c>
      <c r="B8" s="6" t="n"/>
      <c r="C8" s="7">
        <f>SUM(C13:C19,C23:C29,C33:C39)</f>
        <v/>
      </c>
      <c r="D8" s="6" t="n"/>
      <c r="E8" s="7">
        <f>COUNTA(A13:A19,A23:A29,A33:A39)</f>
        <v/>
      </c>
      <c r="F8" s="6" t="n"/>
      <c r="G8" s="21">
        <f>IFERROR(AVERAGE(I13:I19,I23:I29,I33:I39),"-")</f>
        <v/>
      </c>
      <c r="H8" s="6" t="n"/>
      <c r="I8" s="6" t="n"/>
    </row>
    <row r="10">
      <c r="K10" s="22" t="inlineStr">
        <is>
          <t>Weekly sets per muscle</t>
        </is>
      </c>
    </row>
    <row r="11" ht="20" customHeight="1">
      <c r="A11" s="23" t="inlineStr">
        <is>
          <t>Day 1: Full body A</t>
        </is>
      </c>
      <c r="B11" s="9" t="n"/>
      <c r="C11" s="9" t="n"/>
      <c r="D11" s="9" t="n"/>
      <c r="E11" s="9" t="n"/>
      <c r="F11" s="9" t="n"/>
      <c r="G11" s="9" t="n"/>
      <c r="H11" s="24" t="inlineStr">
        <is>
          <t>Weekday</t>
        </is>
      </c>
      <c r="I11" s="25" t="inlineStr">
        <is>
          <t>Mon</t>
        </is>
      </c>
      <c r="K11" s="11" t="inlineStr">
        <is>
          <t>Muscle</t>
        </is>
      </c>
      <c r="L11" s="12" t="inlineStr">
        <is>
          <t>Hard sets</t>
        </is>
      </c>
      <c r="M11" s="12" t="inlineStr">
        <is>
          <t>Sessions</t>
        </is>
      </c>
      <c r="N11" s="12" t="inlineStr">
        <is>
          <t>Band</t>
        </is>
      </c>
    </row>
    <row r="12" ht="20" customHeight="1">
      <c r="A12" s="26" t="inlineStr">
        <is>
          <t>Exercise</t>
        </is>
      </c>
      <c r="B12" s="26" t="inlineStr">
        <is>
          <t>Muscle</t>
        </is>
      </c>
      <c r="C12" s="27" t="inlineStr">
        <is>
          <t>Sets</t>
        </is>
      </c>
      <c r="D12" s="27" t="inlineStr">
        <is>
          <t>Reps</t>
        </is>
      </c>
      <c r="E12" s="27" t="inlineStr">
        <is>
          <t>Target RPE</t>
        </is>
      </c>
      <c r="F12" s="27" t="inlineStr">
        <is>
          <t>Rest</t>
        </is>
      </c>
      <c r="G12" s="27" t="inlineStr">
        <is>
          <t>Load</t>
        </is>
      </c>
      <c r="H12" s="27" t="inlineStr">
        <is>
          <t>Reps done</t>
        </is>
      </c>
      <c r="I12" s="27" t="inlineStr">
        <is>
          <t>RPE done</t>
        </is>
      </c>
      <c r="K12" s="13" t="inlineStr">
        <is>
          <t>Chest</t>
        </is>
      </c>
      <c r="L12" s="14">
        <f>SUMIF(B13:B19,K12,C13:C19)+SUMIF(B23:B29,K12,C23:C29)+SUMIF(B33:B39,K12,C33:C39)</f>
        <v/>
      </c>
      <c r="M12" s="14">
        <f>(COUNTIFS(B13:B19,K12,C13:C19,"&gt;0")&gt;0)+(COUNTIFS(B23:B29,K12,C23:C29,"&gt;0")&gt;0)+(COUNTIFS(B33:B39,K12,C33:C39,"&gt;0")&gt;0)</f>
        <v/>
      </c>
      <c r="N12" s="28">
        <f>IF(L12=0,"-",IF(L12&lt;5,"under 5",IF(L12&lt;10,"5 to 9","10 or more")))</f>
        <v/>
      </c>
    </row>
    <row r="13" ht="20" customHeight="1">
      <c r="A13" s="19" t="inlineStr">
        <is>
          <t>Back squat</t>
        </is>
      </c>
      <c r="B13" s="19" t="inlineStr">
        <is>
          <t>Quads</t>
        </is>
      </c>
      <c r="C13" s="29" t="n">
        <v>3</v>
      </c>
      <c r="D13" s="25" t="inlineStr">
        <is>
          <t>6 to 8</t>
        </is>
      </c>
      <c r="E13" s="29" t="n">
        <v>8</v>
      </c>
      <c r="F13" s="25" t="inlineStr">
        <is>
          <t>2 to 3 min</t>
        </is>
      </c>
      <c r="G13" s="25" t="n"/>
      <c r="H13" s="25" t="n"/>
      <c r="I13" s="25" t="n"/>
      <c r="K13" s="13" t="inlineStr">
        <is>
          <t>Back</t>
        </is>
      </c>
      <c r="L13" s="14">
        <f>SUMIF(B13:B19,K13,C13:C19)+SUMIF(B23:B29,K13,C23:C29)+SUMIF(B33:B39,K13,C33:C39)</f>
        <v/>
      </c>
      <c r="M13" s="14">
        <f>(COUNTIFS(B13:B19,K13,C13:C19,"&gt;0")&gt;0)+(COUNTIFS(B23:B29,K13,C23:C29,"&gt;0")&gt;0)+(COUNTIFS(B33:B39,K13,C33:C39,"&gt;0")&gt;0)</f>
        <v/>
      </c>
      <c r="N13" s="28">
        <f>IF(L13=0,"-",IF(L13&lt;5,"under 5",IF(L13&lt;10,"5 to 9","10 or more")))</f>
        <v/>
      </c>
    </row>
    <row r="14" ht="20" customHeight="1">
      <c r="A14" s="19" t="inlineStr">
        <is>
          <t>Barbell bench press</t>
        </is>
      </c>
      <c r="B14" s="19" t="inlineStr">
        <is>
          <t>Chest</t>
        </is>
      </c>
      <c r="C14" s="29" t="n">
        <v>3</v>
      </c>
      <c r="D14" s="25" t="inlineStr">
        <is>
          <t>6 to 8</t>
        </is>
      </c>
      <c r="E14" s="29" t="n">
        <v>8</v>
      </c>
      <c r="F14" s="25" t="inlineStr">
        <is>
          <t>2 to 3 min</t>
        </is>
      </c>
      <c r="G14" s="25" t="n"/>
      <c r="H14" s="25" t="n"/>
      <c r="I14" s="25" t="n"/>
      <c r="K14" s="13" t="inlineStr">
        <is>
          <t>Shoulders</t>
        </is>
      </c>
      <c r="L14" s="14">
        <f>SUMIF(B13:B19,K14,C13:C19)+SUMIF(B23:B29,K14,C23:C29)+SUMIF(B33:B39,K14,C33:C39)</f>
        <v/>
      </c>
      <c r="M14" s="14">
        <f>(COUNTIFS(B13:B19,K14,C13:C19,"&gt;0")&gt;0)+(COUNTIFS(B23:B29,K14,C23:C29,"&gt;0")&gt;0)+(COUNTIFS(B33:B39,K14,C33:C39,"&gt;0")&gt;0)</f>
        <v/>
      </c>
      <c r="N14" s="28">
        <f>IF(L14=0,"-",IF(L14&lt;5,"under 5",IF(L14&lt;10,"5 to 9","10 or more")))</f>
        <v/>
      </c>
    </row>
    <row r="15" ht="20" customHeight="1">
      <c r="A15" s="19" t="inlineStr">
        <is>
          <t>Barbell row</t>
        </is>
      </c>
      <c r="B15" s="19" t="inlineStr">
        <is>
          <t>Back</t>
        </is>
      </c>
      <c r="C15" s="29" t="n">
        <v>3</v>
      </c>
      <c r="D15" s="25" t="inlineStr">
        <is>
          <t>8 to 10</t>
        </is>
      </c>
      <c r="E15" s="29" t="n">
        <v>8</v>
      </c>
      <c r="F15" s="25" t="inlineStr">
        <is>
          <t>2 min</t>
        </is>
      </c>
      <c r="G15" s="25" t="n"/>
      <c r="H15" s="25" t="n"/>
      <c r="I15" s="25" t="n"/>
      <c r="K15" s="13" t="inlineStr">
        <is>
          <t>Quads</t>
        </is>
      </c>
      <c r="L15" s="14">
        <f>SUMIF(B13:B19,K15,C13:C19)+SUMIF(B23:B29,K15,C23:C29)+SUMIF(B33:B39,K15,C33:C39)</f>
        <v/>
      </c>
      <c r="M15" s="14">
        <f>(COUNTIFS(B13:B19,K15,C13:C19,"&gt;0")&gt;0)+(COUNTIFS(B23:B29,K15,C23:C29,"&gt;0")&gt;0)+(COUNTIFS(B33:B39,K15,C33:C39,"&gt;0")&gt;0)</f>
        <v/>
      </c>
      <c r="N15" s="28">
        <f>IF(L15=0,"-",IF(L15&lt;5,"under 5",IF(L15&lt;10,"5 to 9","10 or more")))</f>
        <v/>
      </c>
    </row>
    <row r="16" ht="20" customHeight="1">
      <c r="A16" s="19" t="inlineStr">
        <is>
          <t>Romanian deadlift</t>
        </is>
      </c>
      <c r="B16" s="19" t="inlineStr">
        <is>
          <t>Hams and glutes</t>
        </is>
      </c>
      <c r="C16" s="29" t="n">
        <v>2</v>
      </c>
      <c r="D16" s="25" t="inlineStr">
        <is>
          <t>8 to 10</t>
        </is>
      </c>
      <c r="E16" s="29" t="n">
        <v>8</v>
      </c>
      <c r="F16" s="25" t="inlineStr">
        <is>
          <t>2 min</t>
        </is>
      </c>
      <c r="G16" s="25" t="n"/>
      <c r="H16" s="25" t="n"/>
      <c r="I16" s="25" t="n"/>
      <c r="K16" s="13" t="inlineStr">
        <is>
          <t>Hams and glutes</t>
        </is>
      </c>
      <c r="L16" s="14">
        <f>SUMIF(B13:B19,K16,C13:C19)+SUMIF(B23:B29,K16,C23:C29)+SUMIF(B33:B39,K16,C33:C39)</f>
        <v/>
      </c>
      <c r="M16" s="14">
        <f>(COUNTIFS(B13:B19,K16,C13:C19,"&gt;0")&gt;0)+(COUNTIFS(B23:B29,K16,C23:C29,"&gt;0")&gt;0)+(COUNTIFS(B33:B39,K16,C33:C39,"&gt;0")&gt;0)</f>
        <v/>
      </c>
      <c r="N16" s="28">
        <f>IF(L16=0,"-",IF(L16&lt;5,"under 5",IF(L16&lt;10,"5 to 9","10 or more")))</f>
        <v/>
      </c>
    </row>
    <row r="17" ht="20" customHeight="1">
      <c r="A17" s="19" t="inlineStr">
        <is>
          <t>Dumbbell lateral raise</t>
        </is>
      </c>
      <c r="B17" s="19" t="inlineStr">
        <is>
          <t>Shoulders</t>
        </is>
      </c>
      <c r="C17" s="29" t="n">
        <v>2</v>
      </c>
      <c r="D17" s="25" t="inlineStr">
        <is>
          <t>12 to 15</t>
        </is>
      </c>
      <c r="E17" s="29" t="n">
        <v>9</v>
      </c>
      <c r="F17" s="25" t="inlineStr">
        <is>
          <t>60 s</t>
        </is>
      </c>
      <c r="G17" s="25" t="n"/>
      <c r="H17" s="25" t="n"/>
      <c r="I17" s="25" t="n"/>
      <c r="K17" s="13" t="inlineStr">
        <is>
          <t>Biceps</t>
        </is>
      </c>
      <c r="L17" s="14">
        <f>SUMIF(B13:B19,K17,C13:C19)+SUMIF(B23:B29,K17,C23:C29)+SUMIF(B33:B39,K17,C33:C39)</f>
        <v/>
      </c>
      <c r="M17" s="14">
        <f>(COUNTIFS(B13:B19,K17,C13:C19,"&gt;0")&gt;0)+(COUNTIFS(B23:B29,K17,C23:C29,"&gt;0")&gt;0)+(COUNTIFS(B33:B39,K17,C33:C39,"&gt;0")&gt;0)</f>
        <v/>
      </c>
      <c r="N17" s="28">
        <f>IF(L17=0,"-",IF(L17&lt;5,"under 5",IF(L17&lt;10,"5 to 9","10 or more")))</f>
        <v/>
      </c>
    </row>
    <row r="18" ht="20" customHeight="1">
      <c r="A18" s="19" t="inlineStr">
        <is>
          <t>Dumbbell curl</t>
        </is>
      </c>
      <c r="B18" s="19" t="inlineStr">
        <is>
          <t>Biceps</t>
        </is>
      </c>
      <c r="C18" s="29" t="n">
        <v>2</v>
      </c>
      <c r="D18" s="25" t="inlineStr">
        <is>
          <t>10 to 12</t>
        </is>
      </c>
      <c r="E18" s="29" t="n">
        <v>9</v>
      </c>
      <c r="F18" s="25" t="inlineStr">
        <is>
          <t>60 s</t>
        </is>
      </c>
      <c r="G18" s="25" t="n"/>
      <c r="H18" s="25" t="n"/>
      <c r="I18" s="25" t="n"/>
      <c r="K18" s="13" t="inlineStr">
        <is>
          <t>Triceps</t>
        </is>
      </c>
      <c r="L18" s="14">
        <f>SUMIF(B13:B19,K18,C13:C19)+SUMIF(B23:B29,K18,C23:C29)+SUMIF(B33:B39,K18,C33:C39)</f>
        <v/>
      </c>
      <c r="M18" s="14">
        <f>(COUNTIFS(B13:B19,K18,C13:C19,"&gt;0")&gt;0)+(COUNTIFS(B23:B29,K18,C23:C29,"&gt;0")&gt;0)+(COUNTIFS(B33:B39,K18,C33:C39,"&gt;0")&gt;0)</f>
        <v/>
      </c>
      <c r="N18" s="28">
        <f>IF(L18=0,"-",IF(L18&lt;5,"under 5",IF(L18&lt;10,"5 to 9","10 or more")))</f>
        <v/>
      </c>
    </row>
    <row r="19" ht="20" customHeight="1">
      <c r="A19" s="19" t="inlineStr">
        <is>
          <t>Standing calf raise</t>
        </is>
      </c>
      <c r="B19" s="19" t="inlineStr">
        <is>
          <t>Calves</t>
        </is>
      </c>
      <c r="C19" s="29" t="n">
        <v>2</v>
      </c>
      <c r="D19" s="25" t="inlineStr">
        <is>
          <t>12 to 15</t>
        </is>
      </c>
      <c r="E19" s="29" t="n">
        <v>9</v>
      </c>
      <c r="F19" s="25" t="inlineStr">
        <is>
          <t>60 s</t>
        </is>
      </c>
      <c r="G19" s="25" t="n"/>
      <c r="H19" s="25" t="n"/>
      <c r="I19" s="25" t="n"/>
      <c r="K19" s="13" t="inlineStr">
        <is>
          <t>Calves</t>
        </is>
      </c>
      <c r="L19" s="14">
        <f>SUMIF(B13:B19,K19,C13:C19)+SUMIF(B23:B29,K19,C23:C29)+SUMIF(B33:B39,K19,C33:C39)</f>
        <v/>
      </c>
      <c r="M19" s="14">
        <f>(COUNTIFS(B13:B19,K19,C13:C19,"&gt;0")&gt;0)+(COUNTIFS(B23:B29,K19,C23:C29,"&gt;0")&gt;0)+(COUNTIFS(B33:B39,K19,C33:C39,"&gt;0")&gt;0)</f>
        <v/>
      </c>
      <c r="N19" s="28">
        <f>IF(L19=0,"-",IF(L19&lt;5,"under 5",IF(L19&lt;10,"5 to 9","10 or more")))</f>
        <v/>
      </c>
    </row>
    <row r="20" ht="20" customHeight="1">
      <c r="K20" s="13" t="inlineStr">
        <is>
          <t>Core</t>
        </is>
      </c>
      <c r="L20" s="14">
        <f>SUMIF(B13:B19,K20,C13:C19)+SUMIF(B23:B29,K20,C23:C29)+SUMIF(B33:B39,K20,C33:C39)</f>
        <v/>
      </c>
      <c r="M20" s="14">
        <f>(COUNTIFS(B13:B19,K20,C13:C19,"&gt;0")&gt;0)+(COUNTIFS(B23:B29,K20,C23:C29,"&gt;0")&gt;0)+(COUNTIFS(B33:B39,K20,C33:C39,"&gt;0")&gt;0)</f>
        <v/>
      </c>
      <c r="N20" s="28">
        <f>IF(L20=0,"-",IF(L20&lt;5,"under 5",IF(L20&lt;10,"5 to 9","10 or more")))</f>
        <v/>
      </c>
    </row>
    <row r="21" ht="22" customHeight="1">
      <c r="A21" s="23" t="inlineStr">
        <is>
          <t>Day 2: Full body B</t>
        </is>
      </c>
      <c r="B21" s="9" t="n"/>
      <c r="C21" s="9" t="n"/>
      <c r="D21" s="9" t="n"/>
      <c r="E21" s="9" t="n"/>
      <c r="F21" s="9" t="n"/>
      <c r="G21" s="9" t="n"/>
      <c r="H21" s="24" t="inlineStr">
        <is>
          <t>Weekday</t>
        </is>
      </c>
      <c r="I21" s="25" t="inlineStr">
        <is>
          <t>Wed</t>
        </is>
      </c>
      <c r="K21" s="15" t="inlineStr">
        <is>
          <t>Total</t>
        </is>
      </c>
      <c r="L21" s="14">
        <f>SUM(L12:L20)</f>
        <v/>
      </c>
      <c r="M21" s="14" t="inlineStr"/>
      <c r="N21" s="14" t="inlineStr"/>
    </row>
    <row r="22" ht="20" customHeight="1">
      <c r="A22" s="26" t="inlineStr">
        <is>
          <t>Exercise</t>
        </is>
      </c>
      <c r="B22" s="26" t="inlineStr">
        <is>
          <t>Muscle</t>
        </is>
      </c>
      <c r="C22" s="27" t="inlineStr">
        <is>
          <t>Sets</t>
        </is>
      </c>
      <c r="D22" s="27" t="inlineStr">
        <is>
          <t>Reps</t>
        </is>
      </c>
      <c r="E22" s="27" t="inlineStr">
        <is>
          <t>Target RPE</t>
        </is>
      </c>
      <c r="F22" s="27" t="inlineStr">
        <is>
          <t>Rest</t>
        </is>
      </c>
      <c r="G22" s="27" t="inlineStr">
        <is>
          <t>Load</t>
        </is>
      </c>
      <c r="H22" s="27" t="inlineStr">
        <is>
          <t>Reps done</t>
        </is>
      </c>
      <c r="I22" s="27" t="inlineStr">
        <is>
          <t>RPE done</t>
        </is>
      </c>
    </row>
    <row r="23" ht="20" customHeight="1">
      <c r="A23" s="19" t="inlineStr">
        <is>
          <t>Leg press</t>
        </is>
      </c>
      <c r="B23" s="19" t="inlineStr">
        <is>
          <t>Quads</t>
        </is>
      </c>
      <c r="C23" s="29" t="n">
        <v>3</v>
      </c>
      <c r="D23" s="25" t="inlineStr">
        <is>
          <t>8 to 10</t>
        </is>
      </c>
      <c r="E23" s="29" t="n">
        <v>8</v>
      </c>
      <c r="F23" s="25" t="inlineStr">
        <is>
          <t>2 min</t>
        </is>
      </c>
      <c r="G23" s="25" t="n"/>
      <c r="H23" s="25" t="n"/>
      <c r="I23" s="25" t="n"/>
      <c r="K23" s="16" t="inlineStr">
        <is>
          <t>Sessions = days that include the muscle. Bands (under 5, 5 to 9, 10 or more weekly sets) come from a 2017 meta-analysis and are a reference point, not a rule.</t>
        </is>
      </c>
    </row>
    <row r="24" ht="20" customHeight="1">
      <c r="A24" s="19" t="inlineStr">
        <is>
          <t>Overhead press</t>
        </is>
      </c>
      <c r="B24" s="19" t="inlineStr">
        <is>
          <t>Shoulders</t>
        </is>
      </c>
      <c r="C24" s="29" t="n">
        <v>3</v>
      </c>
      <c r="D24" s="25" t="inlineStr">
        <is>
          <t>6 to 8</t>
        </is>
      </c>
      <c r="E24" s="29" t="n">
        <v>8</v>
      </c>
      <c r="F24" s="25" t="inlineStr">
        <is>
          <t>2 to 3 min</t>
        </is>
      </c>
      <c r="G24" s="25" t="n"/>
      <c r="H24" s="25" t="n"/>
      <c r="I24" s="25" t="n"/>
    </row>
    <row r="25" ht="20" customHeight="1">
      <c r="A25" s="19" t="inlineStr">
        <is>
          <t>Lat pulldown</t>
        </is>
      </c>
      <c r="B25" s="19" t="inlineStr">
        <is>
          <t>Back</t>
        </is>
      </c>
      <c r="C25" s="29" t="n">
        <v>3</v>
      </c>
      <c r="D25" s="25" t="inlineStr">
        <is>
          <t>8 to 10</t>
        </is>
      </c>
      <c r="E25" s="29" t="n">
        <v>8</v>
      </c>
      <c r="F25" s="25" t="inlineStr">
        <is>
          <t>2 min</t>
        </is>
      </c>
      <c r="G25" s="25" t="n"/>
      <c r="H25" s="25" t="n"/>
      <c r="I25" s="25" t="n"/>
    </row>
    <row r="26" ht="20" customHeight="1">
      <c r="A26" s="19" t="inlineStr">
        <is>
          <t>Incline dumbbell press</t>
        </is>
      </c>
      <c r="B26" s="19" t="inlineStr">
        <is>
          <t>Chest</t>
        </is>
      </c>
      <c r="C26" s="29" t="n">
        <v>2</v>
      </c>
      <c r="D26" s="25" t="inlineStr">
        <is>
          <t>8 to 10</t>
        </is>
      </c>
      <c r="E26" s="29" t="n">
        <v>8</v>
      </c>
      <c r="F26" s="25" t="inlineStr">
        <is>
          <t>2 min</t>
        </is>
      </c>
      <c r="G26" s="25" t="n"/>
      <c r="H26" s="25" t="n"/>
      <c r="I26" s="25" t="n"/>
    </row>
    <row r="27" ht="20" customHeight="1">
      <c r="A27" s="19" t="inlineStr">
        <is>
          <t>Lying leg curl</t>
        </is>
      </c>
      <c r="B27" s="19" t="inlineStr">
        <is>
          <t>Hams and glutes</t>
        </is>
      </c>
      <c r="C27" s="29" t="n">
        <v>3</v>
      </c>
      <c r="D27" s="25" t="inlineStr">
        <is>
          <t>10 to 12</t>
        </is>
      </c>
      <c r="E27" s="29" t="n">
        <v>9</v>
      </c>
      <c r="F27" s="25" t="inlineStr">
        <is>
          <t>90 s</t>
        </is>
      </c>
      <c r="G27" s="25" t="n"/>
      <c r="H27" s="25" t="n"/>
      <c r="I27" s="25" t="n"/>
    </row>
    <row r="28" ht="20" customHeight="1">
      <c r="A28" s="19" t="inlineStr">
        <is>
          <t>Cable triceps pushdown</t>
        </is>
      </c>
      <c r="B28" s="19" t="inlineStr">
        <is>
          <t>Triceps</t>
        </is>
      </c>
      <c r="C28" s="29" t="n">
        <v>2</v>
      </c>
      <c r="D28" s="25" t="inlineStr">
        <is>
          <t>10 to 12</t>
        </is>
      </c>
      <c r="E28" s="29" t="n">
        <v>9</v>
      </c>
      <c r="F28" s="25" t="inlineStr">
        <is>
          <t>60 s</t>
        </is>
      </c>
      <c r="G28" s="25" t="n"/>
      <c r="H28" s="25" t="n"/>
      <c r="I28" s="25" t="n"/>
    </row>
    <row r="29" ht="20" customHeight="1">
      <c r="A29" s="19" t="inlineStr">
        <is>
          <t>Plank</t>
        </is>
      </c>
      <c r="B29" s="19" t="inlineStr">
        <is>
          <t>Core</t>
        </is>
      </c>
      <c r="C29" s="29" t="n">
        <v>3</v>
      </c>
      <c r="D29" s="25" t="inlineStr">
        <is>
          <t>30 to 45 s</t>
        </is>
      </c>
      <c r="E29" s="29" t="n">
        <v>8</v>
      </c>
      <c r="F29" s="25" t="inlineStr">
        <is>
          <t>60 s</t>
        </is>
      </c>
      <c r="G29" s="25" t="n"/>
      <c r="H29" s="25" t="n"/>
      <c r="I29" s="25" t="n"/>
    </row>
    <row r="31" ht="22" customHeight="1">
      <c r="A31" s="23" t="inlineStr">
        <is>
          <t>Day 3: Full body C</t>
        </is>
      </c>
      <c r="B31" s="9" t="n"/>
      <c r="C31" s="9" t="n"/>
      <c r="D31" s="9" t="n"/>
      <c r="E31" s="9" t="n"/>
      <c r="F31" s="9" t="n"/>
      <c r="G31" s="9" t="n"/>
      <c r="H31" s="24" t="inlineStr">
        <is>
          <t>Weekday</t>
        </is>
      </c>
      <c r="I31" s="25" t="inlineStr">
        <is>
          <t>Fri</t>
        </is>
      </c>
    </row>
    <row r="32" ht="20" customHeight="1">
      <c r="A32" s="26" t="inlineStr">
        <is>
          <t>Exercise</t>
        </is>
      </c>
      <c r="B32" s="26" t="inlineStr">
        <is>
          <t>Muscle</t>
        </is>
      </c>
      <c r="C32" s="27" t="inlineStr">
        <is>
          <t>Sets</t>
        </is>
      </c>
      <c r="D32" s="27" t="inlineStr">
        <is>
          <t>Reps</t>
        </is>
      </c>
      <c r="E32" s="27" t="inlineStr">
        <is>
          <t>Target RPE</t>
        </is>
      </c>
      <c r="F32" s="27" t="inlineStr">
        <is>
          <t>Rest</t>
        </is>
      </c>
      <c r="G32" s="27" t="inlineStr">
        <is>
          <t>Load</t>
        </is>
      </c>
      <c r="H32" s="27" t="inlineStr">
        <is>
          <t>Reps done</t>
        </is>
      </c>
      <c r="I32" s="27" t="inlineStr">
        <is>
          <t>RPE done</t>
        </is>
      </c>
    </row>
    <row r="33" ht="20" customHeight="1">
      <c r="A33" s="19" t="inlineStr">
        <is>
          <t>Bulgarian split squat</t>
        </is>
      </c>
      <c r="B33" s="19" t="inlineStr">
        <is>
          <t>Quads</t>
        </is>
      </c>
      <c r="C33" s="29" t="n">
        <v>3</v>
      </c>
      <c r="D33" s="25" t="inlineStr">
        <is>
          <t>8 to 10 each leg</t>
        </is>
      </c>
      <c r="E33" s="29" t="n">
        <v>8</v>
      </c>
      <c r="F33" s="25" t="inlineStr">
        <is>
          <t>2 min</t>
        </is>
      </c>
      <c r="G33" s="25" t="n"/>
      <c r="H33" s="25" t="n"/>
      <c r="I33" s="25" t="n"/>
    </row>
    <row r="34" ht="20" customHeight="1">
      <c r="A34" s="19" t="inlineStr">
        <is>
          <t>Dumbbell bench press</t>
        </is>
      </c>
      <c r="B34" s="19" t="inlineStr">
        <is>
          <t>Chest</t>
        </is>
      </c>
      <c r="C34" s="29" t="n">
        <v>3</v>
      </c>
      <c r="D34" s="25" t="inlineStr">
        <is>
          <t>8 to 10</t>
        </is>
      </c>
      <c r="E34" s="29" t="n">
        <v>8</v>
      </c>
      <c r="F34" s="25" t="inlineStr">
        <is>
          <t>2 min</t>
        </is>
      </c>
      <c r="G34" s="25" t="n"/>
      <c r="H34" s="25" t="n"/>
      <c r="I34" s="25" t="n"/>
    </row>
    <row r="35" ht="20" customHeight="1">
      <c r="A35" s="19" t="inlineStr">
        <is>
          <t>Seated cable row</t>
        </is>
      </c>
      <c r="B35" s="19" t="inlineStr">
        <is>
          <t>Back</t>
        </is>
      </c>
      <c r="C35" s="29" t="n">
        <v>3</v>
      </c>
      <c r="D35" s="25" t="inlineStr">
        <is>
          <t>10 to 12</t>
        </is>
      </c>
      <c r="E35" s="29" t="n">
        <v>8</v>
      </c>
      <c r="F35" s="25" t="inlineStr">
        <is>
          <t>90 s</t>
        </is>
      </c>
      <c r="G35" s="25" t="n"/>
      <c r="H35" s="25" t="n"/>
      <c r="I35" s="25" t="n"/>
    </row>
    <row r="36" ht="20" customHeight="1">
      <c r="A36" s="19" t="inlineStr">
        <is>
          <t>Hip thrust</t>
        </is>
      </c>
      <c r="B36" s="19" t="inlineStr">
        <is>
          <t>Hams and glutes</t>
        </is>
      </c>
      <c r="C36" s="29" t="n">
        <v>3</v>
      </c>
      <c r="D36" s="25" t="inlineStr">
        <is>
          <t>8 to 10</t>
        </is>
      </c>
      <c r="E36" s="29" t="n">
        <v>8</v>
      </c>
      <c r="F36" s="25" t="inlineStr">
        <is>
          <t>2 min</t>
        </is>
      </c>
      <c r="G36" s="25" t="n"/>
      <c r="H36" s="25" t="n"/>
      <c r="I36" s="25" t="n"/>
    </row>
    <row r="37" ht="20" customHeight="1">
      <c r="A37" s="19" t="inlineStr">
        <is>
          <t>Face pull</t>
        </is>
      </c>
      <c r="B37" s="19" t="inlineStr">
        <is>
          <t>Shoulders</t>
        </is>
      </c>
      <c r="C37" s="29" t="n">
        <v>2</v>
      </c>
      <c r="D37" s="25" t="inlineStr">
        <is>
          <t>12 to 15</t>
        </is>
      </c>
      <c r="E37" s="29" t="n">
        <v>9</v>
      </c>
      <c r="F37" s="25" t="inlineStr">
        <is>
          <t>60 s</t>
        </is>
      </c>
      <c r="G37" s="25" t="n"/>
      <c r="H37" s="25" t="n"/>
      <c r="I37" s="25" t="n"/>
    </row>
    <row r="38" ht="20" customHeight="1">
      <c r="A38" s="19" t="inlineStr">
        <is>
          <t>Overhead triceps extension</t>
        </is>
      </c>
      <c r="B38" s="19" t="inlineStr">
        <is>
          <t>Triceps</t>
        </is>
      </c>
      <c r="C38" s="29" t="n">
        <v>2</v>
      </c>
      <c r="D38" s="25" t="inlineStr">
        <is>
          <t>10 to 12</t>
        </is>
      </c>
      <c r="E38" s="29" t="n">
        <v>9</v>
      </c>
      <c r="F38" s="25" t="inlineStr">
        <is>
          <t>60 s</t>
        </is>
      </c>
      <c r="G38" s="25" t="n"/>
      <c r="H38" s="25" t="n"/>
      <c r="I38" s="25" t="n"/>
    </row>
    <row r="39" ht="20" customHeight="1">
      <c r="A39" s="19" t="inlineStr">
        <is>
          <t>Hammer curl</t>
        </is>
      </c>
      <c r="B39" s="19" t="inlineStr">
        <is>
          <t>Biceps</t>
        </is>
      </c>
      <c r="C39" s="29" t="n">
        <v>2</v>
      </c>
      <c r="D39" s="25" t="inlineStr">
        <is>
          <t>10 to 12</t>
        </is>
      </c>
      <c r="E39" s="29" t="n">
        <v>9</v>
      </c>
      <c r="F39" s="25" t="inlineStr">
        <is>
          <t>60 s</t>
        </is>
      </c>
      <c r="G39" s="25" t="n"/>
      <c r="H39" s="25" t="n"/>
      <c r="I39" s="25" t="n"/>
    </row>
  </sheetData>
  <mergeCells count="11">
    <mergeCell ref="B5:D5"/>
    <mergeCell ref="C7:D7"/>
    <mergeCell ref="A7:B7"/>
    <mergeCell ref="E7:F7"/>
    <mergeCell ref="K23:N26"/>
    <mergeCell ref="F5:G5"/>
    <mergeCell ref="G7:I7"/>
    <mergeCell ref="G8:I8"/>
    <mergeCell ref="A8:B8"/>
    <mergeCell ref="E8:F8"/>
    <mergeCell ref="C8:D8"/>
  </mergeCells>
  <conditionalFormatting sqref="I13:I19">
    <cfRule type="expression" priority="1" dxfId="4">
      <formula>AND(I13&lt;&gt;"",E13&lt;&gt;"",I13&gt;E13)</formula>
    </cfRule>
    <cfRule type="expression" priority="2" dxfId="0">
      <formula>AND(I13&lt;&gt;"",E13&lt;&gt;"",I13&lt;=E13)</formula>
    </cfRule>
  </conditionalFormatting>
  <conditionalFormatting sqref="I23:I29">
    <cfRule type="expression" priority="3" dxfId="4">
      <formula>AND(I23&lt;&gt;"",E23&lt;&gt;"",I23&gt;E23)</formula>
    </cfRule>
    <cfRule type="expression" priority="4" dxfId="0">
      <formula>AND(I23&lt;&gt;"",E23&lt;&gt;"",I23&lt;=E23)</formula>
    </cfRule>
  </conditionalFormatting>
  <conditionalFormatting sqref="I33:I39">
    <cfRule type="expression" priority="5" dxfId="4">
      <formula>AND(I33&lt;&gt;"",E33&lt;&gt;"",I33&gt;E33)</formula>
    </cfRule>
    <cfRule type="expression" priority="6" dxfId="0">
      <formula>AND(I33&lt;&gt;"",E33&lt;&gt;"",I33&lt;=E33)</formula>
    </cfRule>
  </conditionalFormatting>
  <conditionalFormatting sqref="L12:L20">
    <cfRule type="dataBar" priority="7">
      <dataBar showValue="1">
        <cfvo type="num" val="0"/>
        <cfvo type="max"/>
        <color rgb="00FF6900"/>
      </dataBar>
    </cfRule>
  </conditionalFormatting>
  <conditionalFormatting sqref="M12:M20">
    <cfRule type="cellIs" priority="8" operator="greaterThanOrEqual" dxfId="0">
      <formula>2</formula>
    </cfRule>
  </conditionalFormatting>
  <dataValidations count="18">
    <dataValidation sqref="I11" showDropDown="0" showInputMessage="0" showErrorMessage="0" allowBlank="1" type="list">
      <formula1>"Mon,Tue,Wed,Thu,Fri,Sat,Sun"</formula1>
    </dataValidation>
    <dataValidation sqref="B13:B19" showDropDown="0" showInputMessage="0" showErrorMessage="0" allowBlank="1" type="list">
      <formula1>"Chest,Back,Shoulders,Quads,Hams and glutes,Biceps,Triceps,Calves,Core"</formula1>
    </dataValidation>
    <dataValidation sqref="C13:C1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13:E1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13:I1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13:H1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21" showDropDown="0" showInputMessage="0" showErrorMessage="0" allowBlank="1" type="list">
      <formula1>"Mon,Tue,Wed,Thu,Fri,Sat,Sun"</formula1>
    </dataValidation>
    <dataValidation sqref="B23:B29" showDropDown="0" showInputMessage="0" showErrorMessage="0" allowBlank="1" type="list">
      <formula1>"Chest,Back,Shoulders,Quads,Hams and glutes,Biceps,Triceps,Calves,Core"</formula1>
    </dataValidation>
    <dataValidation sqref="C23:C2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23:E2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23:I2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23:H2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31" showDropDown="0" showInputMessage="0" showErrorMessage="0" allowBlank="1" type="list">
      <formula1>"Mon,Tue,Wed,Thu,Fri,Sat,Sun"</formula1>
    </dataValidation>
    <dataValidation sqref="B33:B39" showDropDown="0" showInputMessage="0" showErrorMessage="0" allowBlank="1" type="list">
      <formula1>"Chest,Back,Shoulders,Quads,Hams and glutes,Biceps,Triceps,Calves,Core"</formula1>
    </dataValidation>
    <dataValidation sqref="C33:C3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33:E3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33:I3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33:H39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scraler.com/blog/workout-split&amp;RPage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Q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  <col width="15" customWidth="1" min="4" max="4"/>
    <col width="8" customWidth="1" min="5" max="5"/>
    <col width="11" customWidth="1" min="6" max="6"/>
    <col width="10" customWidth="1" min="7" max="7"/>
    <col width="10" customWidth="1" min="8" max="8"/>
    <col width="10" customWidth="1" min="9" max="9"/>
    <col width="3" customWidth="1" min="10" max="10"/>
    <col width="18" customWidth="1" min="11" max="11"/>
    <col width="10" customWidth="1" min="12" max="12"/>
    <col width="11" customWidth="1" min="13" max="13"/>
    <col width="13" customWidth="1" min="14" max="14"/>
    <col width="3" customWidth="1" min="15" max="15"/>
    <col hidden="1" width="6" customWidth="1" min="16" max="16"/>
    <col hidden="1" width="22" customWidth="1" min="17" max="17"/>
  </cols>
  <sheetData>
    <row r="1" ht="30" customHeight="1">
      <c r="A1" s="1" t="inlineStr">
        <is>
          <t>4 day split: Upper / lower</t>
        </is>
      </c>
      <c r="I1" s="2" t="inlineStr">
        <is>
          <t>scraler</t>
        </is>
      </c>
    </row>
    <row r="2" ht="18" customHeight="1">
      <c r="A2" s="3" t="inlineStr">
        <is>
          <t>Prefilled with an example plan, so overwrite anything. Orange cells are inputs, grey cells calculate themselves.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2" customHeight="1">
      <c r="A5" s="15" t="inlineStr">
        <is>
          <t>Client</t>
        </is>
      </c>
      <c r="B5" s="19" t="n"/>
      <c r="E5" s="15" t="inlineStr">
        <is>
          <t>Week of</t>
        </is>
      </c>
      <c r="F5" s="20" t="n"/>
      <c r="P5">
        <f>I11</f>
        <v/>
      </c>
      <c r="Q5">
        <f>A11</f>
        <v/>
      </c>
    </row>
    <row r="6">
      <c r="P6">
        <f>I21</f>
        <v/>
      </c>
      <c r="Q6">
        <f>A21</f>
        <v/>
      </c>
    </row>
    <row r="7" ht="16" customHeight="1">
      <c r="A7" s="5" t="inlineStr">
        <is>
          <t>TRAINING DAYS</t>
        </is>
      </c>
      <c r="B7" s="6" t="n"/>
      <c r="C7" s="5" t="inlineStr">
        <is>
          <t>HARD SETS A WEEK</t>
        </is>
      </c>
      <c r="D7" s="6" t="n"/>
      <c r="E7" s="5" t="inlineStr">
        <is>
          <t>EXERCISES</t>
        </is>
      </c>
      <c r="F7" s="6" t="n"/>
      <c r="G7" s="5" t="inlineStr">
        <is>
          <t>AVERAGE RPE DONE</t>
        </is>
      </c>
      <c r="H7" s="6" t="n"/>
      <c r="I7" s="6" t="n"/>
      <c r="P7">
        <f>I31</f>
        <v/>
      </c>
      <c r="Q7">
        <f>A31</f>
        <v/>
      </c>
    </row>
    <row r="8" ht="28" customHeight="1">
      <c r="A8" s="7">
        <f>(SUM(C13:C19)&gt;0)+(SUM(C23:C29)&gt;0)+(SUM(C33:C39)&gt;0)+(SUM(C43:C49)&gt;0)</f>
        <v/>
      </c>
      <c r="B8" s="6" t="n"/>
      <c r="C8" s="7">
        <f>SUM(C13:C19,C23:C29,C33:C39,C43:C49)</f>
        <v/>
      </c>
      <c r="D8" s="6" t="n"/>
      <c r="E8" s="7">
        <f>COUNTA(A13:A19,A23:A29,A33:A39,A43:A49)</f>
        <v/>
      </c>
      <c r="F8" s="6" t="n"/>
      <c r="G8" s="21">
        <f>IFERROR(AVERAGE(I13:I19,I23:I29,I33:I39,I43:I49),"-")</f>
        <v/>
      </c>
      <c r="H8" s="6" t="n"/>
      <c r="I8" s="6" t="n"/>
      <c r="P8">
        <f>I41</f>
        <v/>
      </c>
      <c r="Q8">
        <f>A41</f>
        <v/>
      </c>
    </row>
    <row r="10">
      <c r="K10" s="22" t="inlineStr">
        <is>
          <t>Weekly sets per muscle</t>
        </is>
      </c>
    </row>
    <row r="11" ht="20" customHeight="1">
      <c r="A11" s="23" t="inlineStr">
        <is>
          <t>Day 1: Upper A</t>
        </is>
      </c>
      <c r="B11" s="9" t="n"/>
      <c r="C11" s="9" t="n"/>
      <c r="D11" s="9" t="n"/>
      <c r="E11" s="9" t="n"/>
      <c r="F11" s="9" t="n"/>
      <c r="G11" s="9" t="n"/>
      <c r="H11" s="24" t="inlineStr">
        <is>
          <t>Weekday</t>
        </is>
      </c>
      <c r="I11" s="25" t="inlineStr">
        <is>
          <t>Mon</t>
        </is>
      </c>
      <c r="K11" s="11" t="inlineStr">
        <is>
          <t>Muscle</t>
        </is>
      </c>
      <c r="L11" s="12" t="inlineStr">
        <is>
          <t>Hard sets</t>
        </is>
      </c>
      <c r="M11" s="12" t="inlineStr">
        <is>
          <t>Sessions</t>
        </is>
      </c>
      <c r="N11" s="12" t="inlineStr">
        <is>
          <t>Band</t>
        </is>
      </c>
    </row>
    <row r="12" ht="20" customHeight="1">
      <c r="A12" s="26" t="inlineStr">
        <is>
          <t>Exercise</t>
        </is>
      </c>
      <c r="B12" s="26" t="inlineStr">
        <is>
          <t>Muscle</t>
        </is>
      </c>
      <c r="C12" s="27" t="inlineStr">
        <is>
          <t>Sets</t>
        </is>
      </c>
      <c r="D12" s="27" t="inlineStr">
        <is>
          <t>Reps</t>
        </is>
      </c>
      <c r="E12" s="27" t="inlineStr">
        <is>
          <t>Target RPE</t>
        </is>
      </c>
      <c r="F12" s="27" t="inlineStr">
        <is>
          <t>Rest</t>
        </is>
      </c>
      <c r="G12" s="27" t="inlineStr">
        <is>
          <t>Load</t>
        </is>
      </c>
      <c r="H12" s="27" t="inlineStr">
        <is>
          <t>Reps done</t>
        </is>
      </c>
      <c r="I12" s="27" t="inlineStr">
        <is>
          <t>RPE done</t>
        </is>
      </c>
      <c r="K12" s="13" t="inlineStr">
        <is>
          <t>Chest</t>
        </is>
      </c>
      <c r="L12" s="14">
        <f>SUMIF(B13:B19,K12,C13:C19)+SUMIF(B23:B29,K12,C23:C29)+SUMIF(B33:B39,K12,C33:C39)+SUMIF(B43:B49,K12,C43:C49)</f>
        <v/>
      </c>
      <c r="M12" s="14">
        <f>(COUNTIFS(B13:B19,K12,C13:C19,"&gt;0")&gt;0)+(COUNTIFS(B23:B29,K12,C23:C29,"&gt;0")&gt;0)+(COUNTIFS(B33:B39,K12,C33:C39,"&gt;0")&gt;0)+(COUNTIFS(B43:B49,K12,C43:C49,"&gt;0")&gt;0)</f>
        <v/>
      </c>
      <c r="N12" s="28">
        <f>IF(L12=0,"-",IF(L12&lt;5,"under 5",IF(L12&lt;10,"5 to 9","10 or more")))</f>
        <v/>
      </c>
    </row>
    <row r="13" ht="20" customHeight="1">
      <c r="A13" s="19" t="inlineStr">
        <is>
          <t>Barbell bench press</t>
        </is>
      </c>
      <c r="B13" s="19" t="inlineStr">
        <is>
          <t>Chest</t>
        </is>
      </c>
      <c r="C13" s="29" t="n">
        <v>3</v>
      </c>
      <c r="D13" s="25" t="inlineStr">
        <is>
          <t>6 to 8</t>
        </is>
      </c>
      <c r="E13" s="29" t="n">
        <v>8</v>
      </c>
      <c r="F13" s="25" t="inlineStr">
        <is>
          <t>2 to 3 min</t>
        </is>
      </c>
      <c r="G13" s="25" t="n"/>
      <c r="H13" s="25" t="n"/>
      <c r="I13" s="25" t="n"/>
      <c r="K13" s="13" t="inlineStr">
        <is>
          <t>Back</t>
        </is>
      </c>
      <c r="L13" s="14">
        <f>SUMIF(B13:B19,K13,C13:C19)+SUMIF(B23:B29,K13,C23:C29)+SUMIF(B33:B39,K13,C33:C39)+SUMIF(B43:B49,K13,C43:C49)</f>
        <v/>
      </c>
      <c r="M13" s="14">
        <f>(COUNTIFS(B13:B19,K13,C13:C19,"&gt;0")&gt;0)+(COUNTIFS(B23:B29,K13,C23:C29,"&gt;0")&gt;0)+(COUNTIFS(B33:B39,K13,C33:C39,"&gt;0")&gt;0)+(COUNTIFS(B43:B49,K13,C43:C49,"&gt;0")&gt;0)</f>
        <v/>
      </c>
      <c r="N13" s="28">
        <f>IF(L13=0,"-",IF(L13&lt;5,"under 5",IF(L13&lt;10,"5 to 9","10 or more")))</f>
        <v/>
      </c>
    </row>
    <row r="14" ht="20" customHeight="1">
      <c r="A14" s="19" t="inlineStr">
        <is>
          <t>Bent-over row</t>
        </is>
      </c>
      <c r="B14" s="19" t="inlineStr">
        <is>
          <t>Back</t>
        </is>
      </c>
      <c r="C14" s="29" t="n">
        <v>3</v>
      </c>
      <c r="D14" s="25" t="inlineStr">
        <is>
          <t>8 to 10</t>
        </is>
      </c>
      <c r="E14" s="29" t="n">
        <v>8</v>
      </c>
      <c r="F14" s="25" t="inlineStr">
        <is>
          <t>2 min</t>
        </is>
      </c>
      <c r="G14" s="25" t="n"/>
      <c r="H14" s="25" t="n"/>
      <c r="I14" s="25" t="n"/>
      <c r="K14" s="13" t="inlineStr">
        <is>
          <t>Shoulders</t>
        </is>
      </c>
      <c r="L14" s="14">
        <f>SUMIF(B13:B19,K14,C13:C19)+SUMIF(B23:B29,K14,C23:C29)+SUMIF(B33:B39,K14,C33:C39)+SUMIF(B43:B49,K14,C43:C49)</f>
        <v/>
      </c>
      <c r="M14" s="14">
        <f>(COUNTIFS(B13:B19,K14,C13:C19,"&gt;0")&gt;0)+(COUNTIFS(B23:B29,K14,C23:C29,"&gt;0")&gt;0)+(COUNTIFS(B33:B39,K14,C33:C39,"&gt;0")&gt;0)+(COUNTIFS(B43:B49,K14,C43:C49,"&gt;0")&gt;0)</f>
        <v/>
      </c>
      <c r="N14" s="28">
        <f>IF(L14=0,"-",IF(L14&lt;5,"under 5",IF(L14&lt;10,"5 to 9","10 or more")))</f>
        <v/>
      </c>
    </row>
    <row r="15" ht="20" customHeight="1">
      <c r="A15" s="19" t="inlineStr">
        <is>
          <t>Dumbbell shoulder press</t>
        </is>
      </c>
      <c r="B15" s="19" t="inlineStr">
        <is>
          <t>Shoulders</t>
        </is>
      </c>
      <c r="C15" s="29" t="n">
        <v>3</v>
      </c>
      <c r="D15" s="25" t="inlineStr">
        <is>
          <t>8 to 10</t>
        </is>
      </c>
      <c r="E15" s="29" t="n">
        <v>8</v>
      </c>
      <c r="F15" s="25" t="inlineStr">
        <is>
          <t>2 min</t>
        </is>
      </c>
      <c r="G15" s="25" t="n"/>
      <c r="H15" s="25" t="n"/>
      <c r="I15" s="25" t="n"/>
      <c r="K15" s="13" t="inlineStr">
        <is>
          <t>Quads</t>
        </is>
      </c>
      <c r="L15" s="14">
        <f>SUMIF(B13:B19,K15,C13:C19)+SUMIF(B23:B29,K15,C23:C29)+SUMIF(B33:B39,K15,C33:C39)+SUMIF(B43:B49,K15,C43:C49)</f>
        <v/>
      </c>
      <c r="M15" s="14">
        <f>(COUNTIFS(B13:B19,K15,C13:C19,"&gt;0")&gt;0)+(COUNTIFS(B23:B29,K15,C23:C29,"&gt;0")&gt;0)+(COUNTIFS(B33:B39,K15,C33:C39,"&gt;0")&gt;0)+(COUNTIFS(B43:B49,K15,C43:C49,"&gt;0")&gt;0)</f>
        <v/>
      </c>
      <c r="N15" s="28">
        <f>IF(L15=0,"-",IF(L15&lt;5,"under 5",IF(L15&lt;10,"5 to 9","10 or more")))</f>
        <v/>
      </c>
    </row>
    <row r="16" ht="20" customHeight="1">
      <c r="A16" s="19" t="inlineStr">
        <is>
          <t>Lat pulldown</t>
        </is>
      </c>
      <c r="B16" s="19" t="inlineStr">
        <is>
          <t>Back</t>
        </is>
      </c>
      <c r="C16" s="29" t="n">
        <v>3</v>
      </c>
      <c r="D16" s="25" t="inlineStr">
        <is>
          <t>10 to 12</t>
        </is>
      </c>
      <c r="E16" s="29" t="n">
        <v>8</v>
      </c>
      <c r="F16" s="25" t="inlineStr">
        <is>
          <t>90 s</t>
        </is>
      </c>
      <c r="G16" s="25" t="n"/>
      <c r="H16" s="25" t="n"/>
      <c r="I16" s="25" t="n"/>
      <c r="K16" s="13" t="inlineStr">
        <is>
          <t>Hams and glutes</t>
        </is>
      </c>
      <c r="L16" s="14">
        <f>SUMIF(B13:B19,K16,C13:C19)+SUMIF(B23:B29,K16,C23:C29)+SUMIF(B33:B39,K16,C33:C39)+SUMIF(B43:B49,K16,C43:C49)</f>
        <v/>
      </c>
      <c r="M16" s="14">
        <f>(COUNTIFS(B13:B19,K16,C13:C19,"&gt;0")&gt;0)+(COUNTIFS(B23:B29,K16,C23:C29,"&gt;0")&gt;0)+(COUNTIFS(B33:B39,K16,C33:C39,"&gt;0")&gt;0)+(COUNTIFS(B43:B49,K16,C43:C49,"&gt;0")&gt;0)</f>
        <v/>
      </c>
      <c r="N16" s="28">
        <f>IF(L16=0,"-",IF(L16&lt;5,"under 5",IF(L16&lt;10,"5 to 9","10 or more")))</f>
        <v/>
      </c>
    </row>
    <row r="17" ht="20" customHeight="1">
      <c r="A17" s="19" t="inlineStr">
        <is>
          <t>Cable triceps pushdown</t>
        </is>
      </c>
      <c r="B17" s="19" t="inlineStr">
        <is>
          <t>Triceps</t>
        </is>
      </c>
      <c r="C17" s="29" t="n">
        <v>2</v>
      </c>
      <c r="D17" s="25" t="inlineStr">
        <is>
          <t>10 to 12</t>
        </is>
      </c>
      <c r="E17" s="29" t="n">
        <v>9</v>
      </c>
      <c r="F17" s="25" t="inlineStr">
        <is>
          <t>60 s</t>
        </is>
      </c>
      <c r="G17" s="25" t="n"/>
      <c r="H17" s="25" t="n"/>
      <c r="I17" s="25" t="n"/>
      <c r="K17" s="13" t="inlineStr">
        <is>
          <t>Biceps</t>
        </is>
      </c>
      <c r="L17" s="14">
        <f>SUMIF(B13:B19,K17,C13:C19)+SUMIF(B23:B29,K17,C23:C29)+SUMIF(B33:B39,K17,C33:C39)+SUMIF(B43:B49,K17,C43:C49)</f>
        <v/>
      </c>
      <c r="M17" s="14">
        <f>(COUNTIFS(B13:B19,K17,C13:C19,"&gt;0")&gt;0)+(COUNTIFS(B23:B29,K17,C23:C29,"&gt;0")&gt;0)+(COUNTIFS(B33:B39,K17,C33:C39,"&gt;0")&gt;0)+(COUNTIFS(B43:B49,K17,C43:C49,"&gt;0")&gt;0)</f>
        <v/>
      </c>
      <c r="N17" s="28">
        <f>IF(L17=0,"-",IF(L17&lt;5,"under 5",IF(L17&lt;10,"5 to 9","10 or more")))</f>
        <v/>
      </c>
    </row>
    <row r="18" ht="20" customHeight="1">
      <c r="A18" s="19" t="inlineStr">
        <is>
          <t>Dumbbell curl</t>
        </is>
      </c>
      <c r="B18" s="19" t="inlineStr">
        <is>
          <t>Biceps</t>
        </is>
      </c>
      <c r="C18" s="29" t="n">
        <v>2</v>
      </c>
      <c r="D18" s="25" t="inlineStr">
        <is>
          <t>10 to 12</t>
        </is>
      </c>
      <c r="E18" s="29" t="n">
        <v>9</v>
      </c>
      <c r="F18" s="25" t="inlineStr">
        <is>
          <t>60 s</t>
        </is>
      </c>
      <c r="G18" s="25" t="n"/>
      <c r="H18" s="25" t="n"/>
      <c r="I18" s="25" t="n"/>
      <c r="K18" s="13" t="inlineStr">
        <is>
          <t>Triceps</t>
        </is>
      </c>
      <c r="L18" s="14">
        <f>SUMIF(B13:B19,K18,C13:C19)+SUMIF(B23:B29,K18,C23:C29)+SUMIF(B33:B39,K18,C33:C39)+SUMIF(B43:B49,K18,C43:C49)</f>
        <v/>
      </c>
      <c r="M18" s="14">
        <f>(COUNTIFS(B13:B19,K18,C13:C19,"&gt;0")&gt;0)+(COUNTIFS(B23:B29,K18,C23:C29,"&gt;0")&gt;0)+(COUNTIFS(B33:B39,K18,C33:C39,"&gt;0")&gt;0)+(COUNTIFS(B43:B49,K18,C43:C49,"&gt;0")&gt;0)</f>
        <v/>
      </c>
      <c r="N18" s="28">
        <f>IF(L18=0,"-",IF(L18&lt;5,"under 5",IF(L18&lt;10,"5 to 9","10 or more")))</f>
        <v/>
      </c>
    </row>
    <row r="19" ht="20" customHeight="1">
      <c r="A19" s="19" t="n"/>
      <c r="B19" s="19" t="n"/>
      <c r="C19" s="29" t="n"/>
      <c r="D19" s="25" t="n"/>
      <c r="E19" s="29" t="n"/>
      <c r="F19" s="25" t="n"/>
      <c r="G19" s="25" t="n"/>
      <c r="H19" s="25" t="n"/>
      <c r="I19" s="25" t="n"/>
      <c r="K19" s="13" t="inlineStr">
        <is>
          <t>Calves</t>
        </is>
      </c>
      <c r="L19" s="14">
        <f>SUMIF(B13:B19,K19,C13:C19)+SUMIF(B23:B29,K19,C23:C29)+SUMIF(B33:B39,K19,C33:C39)+SUMIF(B43:B49,K19,C43:C49)</f>
        <v/>
      </c>
      <c r="M19" s="14">
        <f>(COUNTIFS(B13:B19,K19,C13:C19,"&gt;0")&gt;0)+(COUNTIFS(B23:B29,K19,C23:C29,"&gt;0")&gt;0)+(COUNTIFS(B33:B39,K19,C33:C39,"&gt;0")&gt;0)+(COUNTIFS(B43:B49,K19,C43:C49,"&gt;0")&gt;0)</f>
        <v/>
      </c>
      <c r="N19" s="28">
        <f>IF(L19=0,"-",IF(L19&lt;5,"under 5",IF(L19&lt;10,"5 to 9","10 or more")))</f>
        <v/>
      </c>
    </row>
    <row r="20" ht="20" customHeight="1">
      <c r="K20" s="13" t="inlineStr">
        <is>
          <t>Core</t>
        </is>
      </c>
      <c r="L20" s="14">
        <f>SUMIF(B13:B19,K20,C13:C19)+SUMIF(B23:B29,K20,C23:C29)+SUMIF(B33:B39,K20,C33:C39)+SUMIF(B43:B49,K20,C43:C49)</f>
        <v/>
      </c>
      <c r="M20" s="14">
        <f>(COUNTIFS(B13:B19,K20,C13:C19,"&gt;0")&gt;0)+(COUNTIFS(B23:B29,K20,C23:C29,"&gt;0")&gt;0)+(COUNTIFS(B33:B39,K20,C33:C39,"&gt;0")&gt;0)+(COUNTIFS(B43:B49,K20,C43:C49,"&gt;0")&gt;0)</f>
        <v/>
      </c>
      <c r="N20" s="28">
        <f>IF(L20=0,"-",IF(L20&lt;5,"under 5",IF(L20&lt;10,"5 to 9","10 or more")))</f>
        <v/>
      </c>
    </row>
    <row r="21" ht="22" customHeight="1">
      <c r="A21" s="23" t="inlineStr">
        <is>
          <t>Day 2: Lower A</t>
        </is>
      </c>
      <c r="B21" s="9" t="n"/>
      <c r="C21" s="9" t="n"/>
      <c r="D21" s="9" t="n"/>
      <c r="E21" s="9" t="n"/>
      <c r="F21" s="9" t="n"/>
      <c r="G21" s="9" t="n"/>
      <c r="H21" s="24" t="inlineStr">
        <is>
          <t>Weekday</t>
        </is>
      </c>
      <c r="I21" s="25" t="inlineStr">
        <is>
          <t>Tue</t>
        </is>
      </c>
      <c r="K21" s="15" t="inlineStr">
        <is>
          <t>Total</t>
        </is>
      </c>
      <c r="L21" s="14">
        <f>SUM(L12:L20)</f>
        <v/>
      </c>
      <c r="M21" s="14" t="inlineStr"/>
      <c r="N21" s="14" t="inlineStr"/>
    </row>
    <row r="22" ht="20" customHeight="1">
      <c r="A22" s="26" t="inlineStr">
        <is>
          <t>Exercise</t>
        </is>
      </c>
      <c r="B22" s="26" t="inlineStr">
        <is>
          <t>Muscle</t>
        </is>
      </c>
      <c r="C22" s="27" t="inlineStr">
        <is>
          <t>Sets</t>
        </is>
      </c>
      <c r="D22" s="27" t="inlineStr">
        <is>
          <t>Reps</t>
        </is>
      </c>
      <c r="E22" s="27" t="inlineStr">
        <is>
          <t>Target RPE</t>
        </is>
      </c>
      <c r="F22" s="27" t="inlineStr">
        <is>
          <t>Rest</t>
        </is>
      </c>
      <c r="G22" s="27" t="inlineStr">
        <is>
          <t>Load</t>
        </is>
      </c>
      <c r="H22" s="27" t="inlineStr">
        <is>
          <t>Reps done</t>
        </is>
      </c>
      <c r="I22" s="27" t="inlineStr">
        <is>
          <t>RPE done</t>
        </is>
      </c>
    </row>
    <row r="23" ht="20" customHeight="1">
      <c r="A23" s="19" t="inlineStr">
        <is>
          <t>Back squat</t>
        </is>
      </c>
      <c r="B23" s="19" t="inlineStr">
        <is>
          <t>Quads</t>
        </is>
      </c>
      <c r="C23" s="29" t="n">
        <v>3</v>
      </c>
      <c r="D23" s="25" t="inlineStr">
        <is>
          <t>6 to 8</t>
        </is>
      </c>
      <c r="E23" s="29" t="n">
        <v>8</v>
      </c>
      <c r="F23" s="25" t="inlineStr">
        <is>
          <t>2 to 3 min</t>
        </is>
      </c>
      <c r="G23" s="25" t="n"/>
      <c r="H23" s="25" t="n"/>
      <c r="I23" s="25" t="n"/>
      <c r="K23" s="16" t="inlineStr">
        <is>
          <t>Sessions = days that include the muscle. Bands (under 5, 5 to 9, 10 or more weekly sets) come from a 2017 meta-analysis and are a reference point, not a rule.</t>
        </is>
      </c>
    </row>
    <row r="24" ht="20" customHeight="1">
      <c r="A24" s="19" t="inlineStr">
        <is>
          <t>Romanian deadlift</t>
        </is>
      </c>
      <c r="B24" s="19" t="inlineStr">
        <is>
          <t>Hams and glutes</t>
        </is>
      </c>
      <c r="C24" s="29" t="n">
        <v>3</v>
      </c>
      <c r="D24" s="25" t="inlineStr">
        <is>
          <t>8 to 10</t>
        </is>
      </c>
      <c r="E24" s="29" t="n">
        <v>8</v>
      </c>
      <c r="F24" s="25" t="inlineStr">
        <is>
          <t>2 min</t>
        </is>
      </c>
      <c r="G24" s="25" t="n"/>
      <c r="H24" s="25" t="n"/>
      <c r="I24" s="25" t="n"/>
    </row>
    <row r="25" ht="20" customHeight="1">
      <c r="A25" s="19" t="inlineStr">
        <is>
          <t>Leg press</t>
        </is>
      </c>
      <c r="B25" s="19" t="inlineStr">
        <is>
          <t>Quads</t>
        </is>
      </c>
      <c r="C25" s="29" t="n">
        <v>3</v>
      </c>
      <c r="D25" s="25" t="inlineStr">
        <is>
          <t>10 to 12</t>
        </is>
      </c>
      <c r="E25" s="29" t="n">
        <v>8</v>
      </c>
      <c r="F25" s="25" t="inlineStr">
        <is>
          <t>2 min</t>
        </is>
      </c>
      <c r="G25" s="25" t="n"/>
      <c r="H25" s="25" t="n"/>
      <c r="I25" s="25" t="n"/>
    </row>
    <row r="26" ht="20" customHeight="1">
      <c r="A26" s="19" t="inlineStr">
        <is>
          <t>Lying leg curl</t>
        </is>
      </c>
      <c r="B26" s="19" t="inlineStr">
        <is>
          <t>Hams and glutes</t>
        </is>
      </c>
      <c r="C26" s="29" t="n">
        <v>3</v>
      </c>
      <c r="D26" s="25" t="inlineStr">
        <is>
          <t>10 to 12</t>
        </is>
      </c>
      <c r="E26" s="29" t="n">
        <v>9</v>
      </c>
      <c r="F26" s="25" t="inlineStr">
        <is>
          <t>90 s</t>
        </is>
      </c>
      <c r="G26" s="25" t="n"/>
      <c r="H26" s="25" t="n"/>
      <c r="I26" s="25" t="n"/>
    </row>
    <row r="27" ht="20" customHeight="1">
      <c r="A27" s="19" t="inlineStr">
        <is>
          <t>Standing calf raise</t>
        </is>
      </c>
      <c r="B27" s="19" t="inlineStr">
        <is>
          <t>Calves</t>
        </is>
      </c>
      <c r="C27" s="29" t="n">
        <v>3</v>
      </c>
      <c r="D27" s="25" t="inlineStr">
        <is>
          <t>12 to 15</t>
        </is>
      </c>
      <c r="E27" s="29" t="n">
        <v>9</v>
      </c>
      <c r="F27" s="25" t="inlineStr">
        <is>
          <t>60 s</t>
        </is>
      </c>
      <c r="G27" s="25" t="n"/>
      <c r="H27" s="25" t="n"/>
      <c r="I27" s="25" t="n"/>
    </row>
    <row r="28" ht="20" customHeight="1">
      <c r="A28" s="19" t="inlineStr">
        <is>
          <t>Plank</t>
        </is>
      </c>
      <c r="B28" s="19" t="inlineStr">
        <is>
          <t>Core</t>
        </is>
      </c>
      <c r="C28" s="29" t="n">
        <v>3</v>
      </c>
      <c r="D28" s="25" t="inlineStr">
        <is>
          <t>30 to 45 s</t>
        </is>
      </c>
      <c r="E28" s="29" t="n">
        <v>8</v>
      </c>
      <c r="F28" s="25" t="inlineStr">
        <is>
          <t>60 s</t>
        </is>
      </c>
      <c r="G28" s="25" t="n"/>
      <c r="H28" s="25" t="n"/>
      <c r="I28" s="25" t="n"/>
    </row>
    <row r="29" ht="20" customHeight="1">
      <c r="A29" s="19" t="n"/>
      <c r="B29" s="19" t="n"/>
      <c r="C29" s="29" t="n"/>
      <c r="D29" s="25" t="n"/>
      <c r="E29" s="29" t="n"/>
      <c r="F29" s="25" t="n"/>
      <c r="G29" s="25" t="n"/>
      <c r="H29" s="25" t="n"/>
      <c r="I29" s="25" t="n"/>
    </row>
    <row r="31" ht="22" customHeight="1">
      <c r="A31" s="23" t="inlineStr">
        <is>
          <t>Day 3: Upper B</t>
        </is>
      </c>
      <c r="B31" s="9" t="n"/>
      <c r="C31" s="9" t="n"/>
      <c r="D31" s="9" t="n"/>
      <c r="E31" s="9" t="n"/>
      <c r="F31" s="9" t="n"/>
      <c r="G31" s="9" t="n"/>
      <c r="H31" s="24" t="inlineStr">
        <is>
          <t>Weekday</t>
        </is>
      </c>
      <c r="I31" s="25" t="inlineStr">
        <is>
          <t>Thu</t>
        </is>
      </c>
    </row>
    <row r="32" ht="20" customHeight="1">
      <c r="A32" s="26" t="inlineStr">
        <is>
          <t>Exercise</t>
        </is>
      </c>
      <c r="B32" s="26" t="inlineStr">
        <is>
          <t>Muscle</t>
        </is>
      </c>
      <c r="C32" s="27" t="inlineStr">
        <is>
          <t>Sets</t>
        </is>
      </c>
      <c r="D32" s="27" t="inlineStr">
        <is>
          <t>Reps</t>
        </is>
      </c>
      <c r="E32" s="27" t="inlineStr">
        <is>
          <t>Target RPE</t>
        </is>
      </c>
      <c r="F32" s="27" t="inlineStr">
        <is>
          <t>Rest</t>
        </is>
      </c>
      <c r="G32" s="27" t="inlineStr">
        <is>
          <t>Load</t>
        </is>
      </c>
      <c r="H32" s="27" t="inlineStr">
        <is>
          <t>Reps done</t>
        </is>
      </c>
      <c r="I32" s="27" t="inlineStr">
        <is>
          <t>RPE done</t>
        </is>
      </c>
    </row>
    <row r="33" ht="20" customHeight="1">
      <c r="A33" s="19" t="inlineStr">
        <is>
          <t>Incline dumbbell press</t>
        </is>
      </c>
      <c r="B33" s="19" t="inlineStr">
        <is>
          <t>Chest</t>
        </is>
      </c>
      <c r="C33" s="29" t="n">
        <v>3</v>
      </c>
      <c r="D33" s="25" t="inlineStr">
        <is>
          <t>8 to 10</t>
        </is>
      </c>
      <c r="E33" s="29" t="n">
        <v>8</v>
      </c>
      <c r="F33" s="25" t="inlineStr">
        <is>
          <t>2 min</t>
        </is>
      </c>
      <c r="G33" s="25" t="n"/>
      <c r="H33" s="25" t="n"/>
      <c r="I33" s="25" t="n"/>
    </row>
    <row r="34" ht="20" customHeight="1">
      <c r="A34" s="19" t="inlineStr">
        <is>
          <t>Pull-up or close-grip pulldown</t>
        </is>
      </c>
      <c r="B34" s="19" t="inlineStr">
        <is>
          <t>Back</t>
        </is>
      </c>
      <c r="C34" s="29" t="n">
        <v>3</v>
      </c>
      <c r="D34" s="25" t="inlineStr">
        <is>
          <t>6 to 10</t>
        </is>
      </c>
      <c r="E34" s="29" t="n">
        <v>8</v>
      </c>
      <c r="F34" s="25" t="inlineStr">
        <is>
          <t>2 min</t>
        </is>
      </c>
      <c r="G34" s="25" t="n"/>
      <c r="H34" s="25" t="n"/>
      <c r="I34" s="25" t="n"/>
    </row>
    <row r="35" ht="20" customHeight="1">
      <c r="A35" s="19" t="inlineStr">
        <is>
          <t>Lateral raise</t>
        </is>
      </c>
      <c r="B35" s="19" t="inlineStr">
        <is>
          <t>Shoulders</t>
        </is>
      </c>
      <c r="C35" s="29" t="n">
        <v>3</v>
      </c>
      <c r="D35" s="25" t="inlineStr">
        <is>
          <t>12 to 15</t>
        </is>
      </c>
      <c r="E35" s="29" t="n">
        <v>9</v>
      </c>
      <c r="F35" s="25" t="inlineStr">
        <is>
          <t>60 s</t>
        </is>
      </c>
      <c r="G35" s="25" t="n"/>
      <c r="H35" s="25" t="n"/>
      <c r="I35" s="25" t="n"/>
    </row>
    <row r="36" ht="20" customHeight="1">
      <c r="A36" s="19" t="inlineStr">
        <is>
          <t>Seated cable row</t>
        </is>
      </c>
      <c r="B36" s="19" t="inlineStr">
        <is>
          <t>Back</t>
        </is>
      </c>
      <c r="C36" s="29" t="n">
        <v>3</v>
      </c>
      <c r="D36" s="25" t="inlineStr">
        <is>
          <t>10 to 12</t>
        </is>
      </c>
      <c r="E36" s="29" t="n">
        <v>8</v>
      </c>
      <c r="F36" s="25" t="inlineStr">
        <is>
          <t>90 s</t>
        </is>
      </c>
      <c r="G36" s="25" t="n"/>
      <c r="H36" s="25" t="n"/>
      <c r="I36" s="25" t="n"/>
    </row>
    <row r="37" ht="20" customHeight="1">
      <c r="A37" s="19" t="inlineStr">
        <is>
          <t>Face pull</t>
        </is>
      </c>
      <c r="B37" s="19" t="inlineStr">
        <is>
          <t>Shoulders</t>
        </is>
      </c>
      <c r="C37" s="29" t="n">
        <v>2</v>
      </c>
      <c r="D37" s="25" t="inlineStr">
        <is>
          <t>12 to 15</t>
        </is>
      </c>
      <c r="E37" s="29" t="n">
        <v>9</v>
      </c>
      <c r="F37" s="25" t="inlineStr">
        <is>
          <t>60 s</t>
        </is>
      </c>
      <c r="G37" s="25" t="n"/>
      <c r="H37" s="25" t="n"/>
      <c r="I37" s="25" t="n"/>
    </row>
    <row r="38" ht="20" customHeight="1">
      <c r="A38" s="19" t="inlineStr">
        <is>
          <t>Dip or overhead triceps extension</t>
        </is>
      </c>
      <c r="B38" s="19" t="inlineStr">
        <is>
          <t>Triceps</t>
        </is>
      </c>
      <c r="C38" s="29" t="n">
        <v>2</v>
      </c>
      <c r="D38" s="25" t="inlineStr">
        <is>
          <t>10 to 12</t>
        </is>
      </c>
      <c r="E38" s="29" t="n">
        <v>9</v>
      </c>
      <c r="F38" s="25" t="inlineStr">
        <is>
          <t>60 s</t>
        </is>
      </c>
      <c r="G38" s="25" t="n"/>
      <c r="H38" s="25" t="n"/>
      <c r="I38" s="25" t="n"/>
    </row>
    <row r="39" ht="20" customHeight="1">
      <c r="A39" s="19" t="n"/>
      <c r="B39" s="19" t="n"/>
      <c r="C39" s="29" t="n"/>
      <c r="D39" s="25" t="n"/>
      <c r="E39" s="29" t="n"/>
      <c r="F39" s="25" t="n"/>
      <c r="G39" s="25" t="n"/>
      <c r="H39" s="25" t="n"/>
      <c r="I39" s="25" t="n"/>
    </row>
    <row r="41" ht="22" customHeight="1">
      <c r="A41" s="23" t="inlineStr">
        <is>
          <t>Day 4: Lower B</t>
        </is>
      </c>
      <c r="B41" s="9" t="n"/>
      <c r="C41" s="9" t="n"/>
      <c r="D41" s="9" t="n"/>
      <c r="E41" s="9" t="n"/>
      <c r="F41" s="9" t="n"/>
      <c r="G41" s="9" t="n"/>
      <c r="H41" s="24" t="inlineStr">
        <is>
          <t>Weekday</t>
        </is>
      </c>
      <c r="I41" s="25" t="inlineStr">
        <is>
          <t>Fri</t>
        </is>
      </c>
    </row>
    <row r="42" ht="20" customHeight="1">
      <c r="A42" s="26" t="inlineStr">
        <is>
          <t>Exercise</t>
        </is>
      </c>
      <c r="B42" s="26" t="inlineStr">
        <is>
          <t>Muscle</t>
        </is>
      </c>
      <c r="C42" s="27" t="inlineStr">
        <is>
          <t>Sets</t>
        </is>
      </c>
      <c r="D42" s="27" t="inlineStr">
        <is>
          <t>Reps</t>
        </is>
      </c>
      <c r="E42" s="27" t="inlineStr">
        <is>
          <t>Target RPE</t>
        </is>
      </c>
      <c r="F42" s="27" t="inlineStr">
        <is>
          <t>Rest</t>
        </is>
      </c>
      <c r="G42" s="27" t="inlineStr">
        <is>
          <t>Load</t>
        </is>
      </c>
      <c r="H42" s="27" t="inlineStr">
        <is>
          <t>Reps done</t>
        </is>
      </c>
      <c r="I42" s="27" t="inlineStr">
        <is>
          <t>RPE done</t>
        </is>
      </c>
    </row>
    <row r="43" ht="20" customHeight="1">
      <c r="A43" s="19" t="inlineStr">
        <is>
          <t>Trap bar deadlift or hip thrust</t>
        </is>
      </c>
      <c r="B43" s="19" t="inlineStr">
        <is>
          <t>Hams and glutes</t>
        </is>
      </c>
      <c r="C43" s="29" t="n">
        <v>3</v>
      </c>
      <c r="D43" s="25" t="inlineStr">
        <is>
          <t>5 to 8</t>
        </is>
      </c>
      <c r="E43" s="29" t="n">
        <v>8</v>
      </c>
      <c r="F43" s="25" t="inlineStr">
        <is>
          <t>2 to 3 min</t>
        </is>
      </c>
      <c r="G43" s="25" t="n"/>
      <c r="H43" s="25" t="n"/>
      <c r="I43" s="25" t="n"/>
    </row>
    <row r="44" ht="20" customHeight="1">
      <c r="A44" s="19" t="inlineStr">
        <is>
          <t>Walking lunge (dumbbells)</t>
        </is>
      </c>
      <c r="B44" s="19" t="inlineStr">
        <is>
          <t>Quads</t>
        </is>
      </c>
      <c r="C44" s="29" t="n">
        <v>3</v>
      </c>
      <c r="D44" s="25" t="inlineStr">
        <is>
          <t>8 to 10 each leg</t>
        </is>
      </c>
      <c r="E44" s="29" t="n">
        <v>8</v>
      </c>
      <c r="F44" s="25" t="inlineStr">
        <is>
          <t>90 s</t>
        </is>
      </c>
      <c r="G44" s="25" t="n"/>
      <c r="H44" s="25" t="n"/>
      <c r="I44" s="25" t="n"/>
    </row>
    <row r="45" ht="20" customHeight="1">
      <c r="A45" s="19" t="inlineStr">
        <is>
          <t>Leg extension</t>
        </is>
      </c>
      <c r="B45" s="19" t="inlineStr">
        <is>
          <t>Quads</t>
        </is>
      </c>
      <c r="C45" s="29" t="n">
        <v>3</v>
      </c>
      <c r="D45" s="25" t="inlineStr">
        <is>
          <t>10 to 12</t>
        </is>
      </c>
      <c r="E45" s="29" t="n">
        <v>9</v>
      </c>
      <c r="F45" s="25" t="inlineStr">
        <is>
          <t>90 s</t>
        </is>
      </c>
      <c r="G45" s="25" t="n"/>
      <c r="H45" s="25" t="n"/>
      <c r="I45" s="25" t="n"/>
    </row>
    <row r="46" ht="20" customHeight="1">
      <c r="A46" s="19" t="inlineStr">
        <is>
          <t>Hip adduction or abduction</t>
        </is>
      </c>
      <c r="B46" s="19" t="inlineStr">
        <is>
          <t>Hams and glutes</t>
        </is>
      </c>
      <c r="C46" s="29" t="n">
        <v>2</v>
      </c>
      <c r="D46" s="25" t="inlineStr">
        <is>
          <t>12 to 15</t>
        </is>
      </c>
      <c r="E46" s="29" t="n">
        <v>9</v>
      </c>
      <c r="F46" s="25" t="inlineStr">
        <is>
          <t>60 s</t>
        </is>
      </c>
      <c r="G46" s="25" t="n"/>
      <c r="H46" s="25" t="n"/>
      <c r="I46" s="25" t="n"/>
    </row>
    <row r="47" ht="20" customHeight="1">
      <c r="A47" s="19" t="inlineStr">
        <is>
          <t>Seated calf raise</t>
        </is>
      </c>
      <c r="B47" s="19" t="inlineStr">
        <is>
          <t>Calves</t>
        </is>
      </c>
      <c r="C47" s="29" t="n">
        <v>3</v>
      </c>
      <c r="D47" s="25" t="inlineStr">
        <is>
          <t>12 to 15</t>
        </is>
      </c>
      <c r="E47" s="29" t="n">
        <v>9</v>
      </c>
      <c r="F47" s="25" t="inlineStr">
        <is>
          <t>60 s</t>
        </is>
      </c>
      <c r="G47" s="25" t="n"/>
      <c r="H47" s="25" t="n"/>
      <c r="I47" s="25" t="n"/>
    </row>
    <row r="48" ht="20" customHeight="1">
      <c r="A48" s="19" t="inlineStr">
        <is>
          <t>Side plank</t>
        </is>
      </c>
      <c r="B48" s="19" t="inlineStr">
        <is>
          <t>Core</t>
        </is>
      </c>
      <c r="C48" s="29" t="n">
        <v>3</v>
      </c>
      <c r="D48" s="25" t="inlineStr">
        <is>
          <t>20 to 30 s each side</t>
        </is>
      </c>
      <c r="E48" s="29" t="n">
        <v>8</v>
      </c>
      <c r="F48" s="25" t="inlineStr">
        <is>
          <t>45 s</t>
        </is>
      </c>
      <c r="G48" s="25" t="n"/>
      <c r="H48" s="25" t="n"/>
      <c r="I48" s="25" t="n"/>
    </row>
    <row r="49" ht="20" customHeight="1">
      <c r="A49" s="19" t="n"/>
      <c r="B49" s="19" t="n"/>
      <c r="C49" s="29" t="n"/>
      <c r="D49" s="25" t="n"/>
      <c r="E49" s="29" t="n"/>
      <c r="F49" s="25" t="n"/>
      <c r="G49" s="25" t="n"/>
      <c r="H49" s="25" t="n"/>
      <c r="I49" s="25" t="n"/>
    </row>
  </sheetData>
  <mergeCells count="11">
    <mergeCell ref="B5:D5"/>
    <mergeCell ref="C7:D7"/>
    <mergeCell ref="A7:B7"/>
    <mergeCell ref="E7:F7"/>
    <mergeCell ref="K23:N26"/>
    <mergeCell ref="F5:G5"/>
    <mergeCell ref="G7:I7"/>
    <mergeCell ref="G8:I8"/>
    <mergeCell ref="A8:B8"/>
    <mergeCell ref="E8:F8"/>
    <mergeCell ref="C8:D8"/>
  </mergeCells>
  <conditionalFormatting sqref="I13:I19">
    <cfRule type="expression" priority="1" dxfId="4">
      <formula>AND(I13&lt;&gt;"",E13&lt;&gt;"",I13&gt;E13)</formula>
    </cfRule>
    <cfRule type="expression" priority="2" dxfId="0">
      <formula>AND(I13&lt;&gt;"",E13&lt;&gt;"",I13&lt;=E13)</formula>
    </cfRule>
  </conditionalFormatting>
  <conditionalFormatting sqref="I23:I29">
    <cfRule type="expression" priority="3" dxfId="4">
      <formula>AND(I23&lt;&gt;"",E23&lt;&gt;"",I23&gt;E23)</formula>
    </cfRule>
    <cfRule type="expression" priority="4" dxfId="0">
      <formula>AND(I23&lt;&gt;"",E23&lt;&gt;"",I23&lt;=E23)</formula>
    </cfRule>
  </conditionalFormatting>
  <conditionalFormatting sqref="I33:I39">
    <cfRule type="expression" priority="5" dxfId="4">
      <formula>AND(I33&lt;&gt;"",E33&lt;&gt;"",I33&gt;E33)</formula>
    </cfRule>
    <cfRule type="expression" priority="6" dxfId="0">
      <formula>AND(I33&lt;&gt;"",E33&lt;&gt;"",I33&lt;=E33)</formula>
    </cfRule>
  </conditionalFormatting>
  <conditionalFormatting sqref="I43:I49">
    <cfRule type="expression" priority="7" dxfId="4">
      <formula>AND(I43&lt;&gt;"",E43&lt;&gt;"",I43&gt;E43)</formula>
    </cfRule>
    <cfRule type="expression" priority="8" dxfId="0">
      <formula>AND(I43&lt;&gt;"",E43&lt;&gt;"",I43&lt;=E43)</formula>
    </cfRule>
  </conditionalFormatting>
  <conditionalFormatting sqref="L12:L20">
    <cfRule type="dataBar" priority="9">
      <dataBar showValue="1">
        <cfvo type="num" val="0"/>
        <cfvo type="max"/>
        <color rgb="00FF6900"/>
      </dataBar>
    </cfRule>
  </conditionalFormatting>
  <conditionalFormatting sqref="M12:M20">
    <cfRule type="cellIs" priority="10" operator="greaterThanOrEqual" dxfId="0">
      <formula>2</formula>
    </cfRule>
  </conditionalFormatting>
  <dataValidations count="24">
    <dataValidation sqref="I11" showDropDown="0" showInputMessage="0" showErrorMessage="0" allowBlank="1" type="list">
      <formula1>"Mon,Tue,Wed,Thu,Fri,Sat,Sun"</formula1>
    </dataValidation>
    <dataValidation sqref="B13:B19" showDropDown="0" showInputMessage="0" showErrorMessage="0" allowBlank="1" type="list">
      <formula1>"Chest,Back,Shoulders,Quads,Hams and glutes,Biceps,Triceps,Calves,Core"</formula1>
    </dataValidation>
    <dataValidation sqref="C13:C1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13:E1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13:I1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13:H1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21" showDropDown="0" showInputMessage="0" showErrorMessage="0" allowBlank="1" type="list">
      <formula1>"Mon,Tue,Wed,Thu,Fri,Sat,Sun"</formula1>
    </dataValidation>
    <dataValidation sqref="B23:B29" showDropDown="0" showInputMessage="0" showErrorMessage="0" allowBlank="1" type="list">
      <formula1>"Chest,Back,Shoulders,Quads,Hams and glutes,Biceps,Triceps,Calves,Core"</formula1>
    </dataValidation>
    <dataValidation sqref="C23:C2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23:E2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23:I2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23:H2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31" showDropDown="0" showInputMessage="0" showErrorMessage="0" allowBlank="1" type="list">
      <formula1>"Mon,Tue,Wed,Thu,Fri,Sat,Sun"</formula1>
    </dataValidation>
    <dataValidation sqref="B33:B39" showDropDown="0" showInputMessage="0" showErrorMessage="0" allowBlank="1" type="list">
      <formula1>"Chest,Back,Shoulders,Quads,Hams and glutes,Biceps,Triceps,Calves,Core"</formula1>
    </dataValidation>
    <dataValidation sqref="C33:C3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33:E3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33:I3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33:H3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41" showDropDown="0" showInputMessage="0" showErrorMessage="0" allowBlank="1" type="list">
      <formula1>"Mon,Tue,Wed,Thu,Fri,Sat,Sun"</formula1>
    </dataValidation>
    <dataValidation sqref="B43:B49" showDropDown="0" showInputMessage="0" showErrorMessage="0" allowBlank="1" type="list">
      <formula1>"Chest,Back,Shoulders,Quads,Hams and glutes,Biceps,Triceps,Calves,Core"</formula1>
    </dataValidation>
    <dataValidation sqref="C43:C4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43:E4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43:I4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43:H49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scraler.com/blog/workout-split&amp;RPage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Q5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  <col width="15" customWidth="1" min="4" max="4"/>
    <col width="8" customWidth="1" min="5" max="5"/>
    <col width="11" customWidth="1" min="6" max="6"/>
    <col width="10" customWidth="1" min="7" max="7"/>
    <col width="10" customWidth="1" min="8" max="8"/>
    <col width="10" customWidth="1" min="9" max="9"/>
    <col width="3" customWidth="1" min="10" max="10"/>
    <col width="18" customWidth="1" min="11" max="11"/>
    <col width="10" customWidth="1" min="12" max="12"/>
    <col width="11" customWidth="1" min="13" max="13"/>
    <col width="13" customWidth="1" min="14" max="14"/>
    <col width="3" customWidth="1" min="15" max="15"/>
    <col hidden="1" width="6" customWidth="1" min="16" max="16"/>
    <col hidden="1" width="22" customWidth="1" min="17" max="17"/>
  </cols>
  <sheetData>
    <row r="1" ht="30" customHeight="1">
      <c r="A1" s="1" t="inlineStr">
        <is>
          <t>5 day split: Push, pull, legs, upper, lower</t>
        </is>
      </c>
      <c r="I1" s="2" t="inlineStr">
        <is>
          <t>scraler</t>
        </is>
      </c>
    </row>
    <row r="2" ht="18" customHeight="1">
      <c r="A2" s="3" t="inlineStr">
        <is>
          <t>Prefilled with an example plan, so overwrite anything. Orange cells are inputs, grey cells calculate themselves.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2" customHeight="1">
      <c r="A5" s="15" t="inlineStr">
        <is>
          <t>Client</t>
        </is>
      </c>
      <c r="B5" s="19" t="n"/>
      <c r="E5" s="15" t="inlineStr">
        <is>
          <t>Week of</t>
        </is>
      </c>
      <c r="F5" s="20" t="n"/>
      <c r="P5">
        <f>I11</f>
        <v/>
      </c>
      <c r="Q5">
        <f>A11</f>
        <v/>
      </c>
    </row>
    <row r="6">
      <c r="P6">
        <f>I21</f>
        <v/>
      </c>
      <c r="Q6">
        <f>A21</f>
        <v/>
      </c>
    </row>
    <row r="7" ht="16" customHeight="1">
      <c r="A7" s="5" t="inlineStr">
        <is>
          <t>TRAINING DAYS</t>
        </is>
      </c>
      <c r="B7" s="6" t="n"/>
      <c r="C7" s="5" t="inlineStr">
        <is>
          <t>HARD SETS A WEEK</t>
        </is>
      </c>
      <c r="D7" s="6" t="n"/>
      <c r="E7" s="5" t="inlineStr">
        <is>
          <t>EXERCISES</t>
        </is>
      </c>
      <c r="F7" s="6" t="n"/>
      <c r="G7" s="5" t="inlineStr">
        <is>
          <t>AVERAGE RPE DONE</t>
        </is>
      </c>
      <c r="H7" s="6" t="n"/>
      <c r="I7" s="6" t="n"/>
      <c r="P7">
        <f>I31</f>
        <v/>
      </c>
      <c r="Q7">
        <f>A31</f>
        <v/>
      </c>
    </row>
    <row r="8" ht="28" customHeight="1">
      <c r="A8" s="7">
        <f>(SUM(C13:C19)&gt;0)+(SUM(C23:C29)&gt;0)+(SUM(C33:C39)&gt;0)+(SUM(C43:C49)&gt;0)+(SUM(C53:C59)&gt;0)</f>
        <v/>
      </c>
      <c r="B8" s="6" t="n"/>
      <c r="C8" s="7">
        <f>SUM(C13:C19,C23:C29,C33:C39,C43:C49,C53:C59)</f>
        <v/>
      </c>
      <c r="D8" s="6" t="n"/>
      <c r="E8" s="7">
        <f>COUNTA(A13:A19,A23:A29,A33:A39,A43:A49,A53:A59)</f>
        <v/>
      </c>
      <c r="F8" s="6" t="n"/>
      <c r="G8" s="21">
        <f>IFERROR(AVERAGE(I13:I19,I23:I29,I33:I39,I43:I49,I53:I59),"-")</f>
        <v/>
      </c>
      <c r="H8" s="6" t="n"/>
      <c r="I8" s="6" t="n"/>
      <c r="P8">
        <f>I41</f>
        <v/>
      </c>
      <c r="Q8">
        <f>A41</f>
        <v/>
      </c>
    </row>
    <row r="9">
      <c r="P9">
        <f>I51</f>
        <v/>
      </c>
      <c r="Q9">
        <f>A51</f>
        <v/>
      </c>
    </row>
    <row r="10">
      <c r="K10" s="22" t="inlineStr">
        <is>
          <t>Weekly sets per muscle</t>
        </is>
      </c>
    </row>
    <row r="11" ht="20" customHeight="1">
      <c r="A11" s="23" t="inlineStr">
        <is>
          <t>Day 1: Push</t>
        </is>
      </c>
      <c r="B11" s="9" t="n"/>
      <c r="C11" s="9" t="n"/>
      <c r="D11" s="9" t="n"/>
      <c r="E11" s="9" t="n"/>
      <c r="F11" s="9" t="n"/>
      <c r="G11" s="9" t="n"/>
      <c r="H11" s="24" t="inlineStr">
        <is>
          <t>Weekday</t>
        </is>
      </c>
      <c r="I11" s="25" t="inlineStr">
        <is>
          <t>Mon</t>
        </is>
      </c>
      <c r="K11" s="11" t="inlineStr">
        <is>
          <t>Muscle</t>
        </is>
      </c>
      <c r="L11" s="12" t="inlineStr">
        <is>
          <t>Hard sets</t>
        </is>
      </c>
      <c r="M11" s="12" t="inlineStr">
        <is>
          <t>Sessions</t>
        </is>
      </c>
      <c r="N11" s="12" t="inlineStr">
        <is>
          <t>Band</t>
        </is>
      </c>
    </row>
    <row r="12" ht="20" customHeight="1">
      <c r="A12" s="26" t="inlineStr">
        <is>
          <t>Exercise</t>
        </is>
      </c>
      <c r="B12" s="26" t="inlineStr">
        <is>
          <t>Muscle</t>
        </is>
      </c>
      <c r="C12" s="27" t="inlineStr">
        <is>
          <t>Sets</t>
        </is>
      </c>
      <c r="D12" s="27" t="inlineStr">
        <is>
          <t>Reps</t>
        </is>
      </c>
      <c r="E12" s="27" t="inlineStr">
        <is>
          <t>Target RPE</t>
        </is>
      </c>
      <c r="F12" s="27" t="inlineStr">
        <is>
          <t>Rest</t>
        </is>
      </c>
      <c r="G12" s="27" t="inlineStr">
        <is>
          <t>Load</t>
        </is>
      </c>
      <c r="H12" s="27" t="inlineStr">
        <is>
          <t>Reps done</t>
        </is>
      </c>
      <c r="I12" s="27" t="inlineStr">
        <is>
          <t>RPE done</t>
        </is>
      </c>
      <c r="K12" s="13" t="inlineStr">
        <is>
          <t>Chest</t>
        </is>
      </c>
      <c r="L12" s="14">
        <f>SUMIF(B13:B19,K12,C13:C19)+SUMIF(B23:B29,K12,C23:C29)+SUMIF(B33:B39,K12,C33:C39)+SUMIF(B43:B49,K12,C43:C49)+SUMIF(B53:B59,K12,C53:C59)</f>
        <v/>
      </c>
      <c r="M12" s="14">
        <f>(COUNTIFS(B13:B19,K12,C13:C19,"&gt;0")&gt;0)+(COUNTIFS(B23:B29,K12,C23:C29,"&gt;0")&gt;0)+(COUNTIFS(B33:B39,K12,C33:C39,"&gt;0")&gt;0)+(COUNTIFS(B43:B49,K12,C43:C49,"&gt;0")&gt;0)+(COUNTIFS(B53:B59,K12,C53:C59,"&gt;0")&gt;0)</f>
        <v/>
      </c>
      <c r="N12" s="28">
        <f>IF(L12=0,"-",IF(L12&lt;5,"under 5",IF(L12&lt;10,"5 to 9","10 or more")))</f>
        <v/>
      </c>
    </row>
    <row r="13" ht="20" customHeight="1">
      <c r="A13" s="19" t="inlineStr">
        <is>
          <t>Barbell bench press</t>
        </is>
      </c>
      <c r="B13" s="19" t="inlineStr">
        <is>
          <t>Chest</t>
        </is>
      </c>
      <c r="C13" s="29" t="n">
        <v>3</v>
      </c>
      <c r="D13" s="25" t="inlineStr">
        <is>
          <t>6 to 8</t>
        </is>
      </c>
      <c r="E13" s="29" t="n">
        <v>8</v>
      </c>
      <c r="F13" s="25" t="inlineStr">
        <is>
          <t>2 to 3 min</t>
        </is>
      </c>
      <c r="G13" s="25" t="n"/>
      <c r="H13" s="25" t="n"/>
      <c r="I13" s="25" t="n"/>
      <c r="K13" s="13" t="inlineStr">
        <is>
          <t>Back</t>
        </is>
      </c>
      <c r="L13" s="14">
        <f>SUMIF(B13:B19,K13,C13:C19)+SUMIF(B23:B29,K13,C23:C29)+SUMIF(B33:B39,K13,C33:C39)+SUMIF(B43:B49,K13,C43:C49)+SUMIF(B53:B59,K13,C53:C59)</f>
        <v/>
      </c>
      <c r="M13" s="14">
        <f>(COUNTIFS(B13:B19,K13,C13:C19,"&gt;0")&gt;0)+(COUNTIFS(B23:B29,K13,C23:C29,"&gt;0")&gt;0)+(COUNTIFS(B33:B39,K13,C33:C39,"&gt;0")&gt;0)+(COUNTIFS(B43:B49,K13,C43:C49,"&gt;0")&gt;0)+(COUNTIFS(B53:B59,K13,C53:C59,"&gt;0")&gt;0)</f>
        <v/>
      </c>
      <c r="N13" s="28">
        <f>IF(L13=0,"-",IF(L13&lt;5,"under 5",IF(L13&lt;10,"5 to 9","10 or more")))</f>
        <v/>
      </c>
    </row>
    <row r="14" ht="20" customHeight="1">
      <c r="A14" s="19" t="inlineStr">
        <is>
          <t>Overhead press</t>
        </is>
      </c>
      <c r="B14" s="19" t="inlineStr">
        <is>
          <t>Shoulders</t>
        </is>
      </c>
      <c r="C14" s="29" t="n">
        <v>3</v>
      </c>
      <c r="D14" s="25" t="inlineStr">
        <is>
          <t>6 to 8</t>
        </is>
      </c>
      <c r="E14" s="29" t="n">
        <v>8</v>
      </c>
      <c r="F14" s="25" t="inlineStr">
        <is>
          <t>2 to 3 min</t>
        </is>
      </c>
      <c r="G14" s="25" t="n"/>
      <c r="H14" s="25" t="n"/>
      <c r="I14" s="25" t="n"/>
      <c r="K14" s="13" t="inlineStr">
        <is>
          <t>Shoulders</t>
        </is>
      </c>
      <c r="L14" s="14">
        <f>SUMIF(B13:B19,K14,C13:C19)+SUMIF(B23:B29,K14,C23:C29)+SUMIF(B33:B39,K14,C33:C39)+SUMIF(B43:B49,K14,C43:C49)+SUMIF(B53:B59,K14,C53:C59)</f>
        <v/>
      </c>
      <c r="M14" s="14">
        <f>(COUNTIFS(B13:B19,K14,C13:C19,"&gt;0")&gt;0)+(COUNTIFS(B23:B29,K14,C23:C29,"&gt;0")&gt;0)+(COUNTIFS(B33:B39,K14,C33:C39,"&gt;0")&gt;0)+(COUNTIFS(B43:B49,K14,C43:C49,"&gt;0")&gt;0)+(COUNTIFS(B53:B59,K14,C53:C59,"&gt;0")&gt;0)</f>
        <v/>
      </c>
      <c r="N14" s="28">
        <f>IF(L14=0,"-",IF(L14&lt;5,"under 5",IF(L14&lt;10,"5 to 9","10 or more")))</f>
        <v/>
      </c>
    </row>
    <row r="15" ht="20" customHeight="1">
      <c r="A15" s="19" t="inlineStr">
        <is>
          <t>Incline dumbbell press</t>
        </is>
      </c>
      <c r="B15" s="19" t="inlineStr">
        <is>
          <t>Chest</t>
        </is>
      </c>
      <c r="C15" s="29" t="n">
        <v>3</v>
      </c>
      <c r="D15" s="25" t="inlineStr">
        <is>
          <t>8 to 10</t>
        </is>
      </c>
      <c r="E15" s="29" t="n">
        <v>8</v>
      </c>
      <c r="F15" s="25" t="inlineStr">
        <is>
          <t>2 min</t>
        </is>
      </c>
      <c r="G15" s="25" t="n"/>
      <c r="H15" s="25" t="n"/>
      <c r="I15" s="25" t="n"/>
      <c r="K15" s="13" t="inlineStr">
        <is>
          <t>Quads</t>
        </is>
      </c>
      <c r="L15" s="14">
        <f>SUMIF(B13:B19,K15,C13:C19)+SUMIF(B23:B29,K15,C23:C29)+SUMIF(B33:B39,K15,C33:C39)+SUMIF(B43:B49,K15,C43:C49)+SUMIF(B53:B59,K15,C53:C59)</f>
        <v/>
      </c>
      <c r="M15" s="14">
        <f>(COUNTIFS(B13:B19,K15,C13:C19,"&gt;0")&gt;0)+(COUNTIFS(B23:B29,K15,C23:C29,"&gt;0")&gt;0)+(COUNTIFS(B33:B39,K15,C33:C39,"&gt;0")&gt;0)+(COUNTIFS(B43:B49,K15,C43:C49,"&gt;0")&gt;0)+(COUNTIFS(B53:B59,K15,C53:C59,"&gt;0")&gt;0)</f>
        <v/>
      </c>
      <c r="N15" s="28">
        <f>IF(L15=0,"-",IF(L15&lt;5,"under 5",IF(L15&lt;10,"5 to 9","10 or more")))</f>
        <v/>
      </c>
    </row>
    <row r="16" ht="20" customHeight="1">
      <c r="A16" s="19" t="inlineStr">
        <is>
          <t>Dumbbell lateral raise</t>
        </is>
      </c>
      <c r="B16" s="19" t="inlineStr">
        <is>
          <t>Shoulders</t>
        </is>
      </c>
      <c r="C16" s="29" t="n">
        <v>3</v>
      </c>
      <c r="D16" s="25" t="inlineStr">
        <is>
          <t>12 to 15</t>
        </is>
      </c>
      <c r="E16" s="29" t="n">
        <v>9</v>
      </c>
      <c r="F16" s="25" t="inlineStr">
        <is>
          <t>60 s</t>
        </is>
      </c>
      <c r="G16" s="25" t="n"/>
      <c r="H16" s="25" t="n"/>
      <c r="I16" s="25" t="n"/>
      <c r="K16" s="13" t="inlineStr">
        <is>
          <t>Hams and glutes</t>
        </is>
      </c>
      <c r="L16" s="14">
        <f>SUMIF(B13:B19,K16,C13:C19)+SUMIF(B23:B29,K16,C23:C29)+SUMIF(B33:B39,K16,C33:C39)+SUMIF(B43:B49,K16,C43:C49)+SUMIF(B53:B59,K16,C53:C59)</f>
        <v/>
      </c>
      <c r="M16" s="14">
        <f>(COUNTIFS(B13:B19,K16,C13:C19,"&gt;0")&gt;0)+(COUNTIFS(B23:B29,K16,C23:C29,"&gt;0")&gt;0)+(COUNTIFS(B33:B39,K16,C33:C39,"&gt;0")&gt;0)+(COUNTIFS(B43:B49,K16,C43:C49,"&gt;0")&gt;0)+(COUNTIFS(B53:B59,K16,C53:C59,"&gt;0")&gt;0)</f>
        <v/>
      </c>
      <c r="N16" s="28">
        <f>IF(L16=0,"-",IF(L16&lt;5,"under 5",IF(L16&lt;10,"5 to 9","10 or more")))</f>
        <v/>
      </c>
    </row>
    <row r="17" ht="20" customHeight="1">
      <c r="A17" s="19" t="inlineStr">
        <is>
          <t>Cable triceps pushdown</t>
        </is>
      </c>
      <c r="B17" s="19" t="inlineStr">
        <is>
          <t>Triceps</t>
        </is>
      </c>
      <c r="C17" s="29" t="n">
        <v>3</v>
      </c>
      <c r="D17" s="25" t="inlineStr">
        <is>
          <t>10 to 12</t>
        </is>
      </c>
      <c r="E17" s="29" t="n">
        <v>9</v>
      </c>
      <c r="F17" s="25" t="inlineStr">
        <is>
          <t>60 s</t>
        </is>
      </c>
      <c r="G17" s="25" t="n"/>
      <c r="H17" s="25" t="n"/>
      <c r="I17" s="25" t="n"/>
      <c r="K17" s="13" t="inlineStr">
        <is>
          <t>Biceps</t>
        </is>
      </c>
      <c r="L17" s="14">
        <f>SUMIF(B13:B19,K17,C13:C19)+SUMIF(B23:B29,K17,C23:C29)+SUMIF(B33:B39,K17,C33:C39)+SUMIF(B43:B49,K17,C43:C49)+SUMIF(B53:B59,K17,C53:C59)</f>
        <v/>
      </c>
      <c r="M17" s="14">
        <f>(COUNTIFS(B13:B19,K17,C13:C19,"&gt;0")&gt;0)+(COUNTIFS(B23:B29,K17,C23:C29,"&gt;0")&gt;0)+(COUNTIFS(B33:B39,K17,C33:C39,"&gt;0")&gt;0)+(COUNTIFS(B43:B49,K17,C43:C49,"&gt;0")&gt;0)+(COUNTIFS(B53:B59,K17,C53:C59,"&gt;0")&gt;0)</f>
        <v/>
      </c>
      <c r="N17" s="28">
        <f>IF(L17=0,"-",IF(L17&lt;5,"under 5",IF(L17&lt;10,"5 to 9","10 or more")))</f>
        <v/>
      </c>
    </row>
    <row r="18" ht="20" customHeight="1">
      <c r="A18" s="19" t="inlineStr">
        <is>
          <t>Overhead triceps extension</t>
        </is>
      </c>
      <c r="B18" s="19" t="inlineStr">
        <is>
          <t>Triceps</t>
        </is>
      </c>
      <c r="C18" s="29" t="n">
        <v>2</v>
      </c>
      <c r="D18" s="25" t="inlineStr">
        <is>
          <t>10 to 12</t>
        </is>
      </c>
      <c r="E18" s="29" t="n">
        <v>9</v>
      </c>
      <c r="F18" s="25" t="inlineStr">
        <is>
          <t>60 s</t>
        </is>
      </c>
      <c r="G18" s="25" t="n"/>
      <c r="H18" s="25" t="n"/>
      <c r="I18" s="25" t="n"/>
      <c r="K18" s="13" t="inlineStr">
        <is>
          <t>Triceps</t>
        </is>
      </c>
      <c r="L18" s="14">
        <f>SUMIF(B13:B19,K18,C13:C19)+SUMIF(B23:B29,K18,C23:C29)+SUMIF(B33:B39,K18,C33:C39)+SUMIF(B43:B49,K18,C43:C49)+SUMIF(B53:B59,K18,C53:C59)</f>
        <v/>
      </c>
      <c r="M18" s="14">
        <f>(COUNTIFS(B13:B19,K18,C13:C19,"&gt;0")&gt;0)+(COUNTIFS(B23:B29,K18,C23:C29,"&gt;0")&gt;0)+(COUNTIFS(B33:B39,K18,C33:C39,"&gt;0")&gt;0)+(COUNTIFS(B43:B49,K18,C43:C49,"&gt;0")&gt;0)+(COUNTIFS(B53:B59,K18,C53:C59,"&gt;0")&gt;0)</f>
        <v/>
      </c>
      <c r="N18" s="28">
        <f>IF(L18=0,"-",IF(L18&lt;5,"under 5",IF(L18&lt;10,"5 to 9","10 or more")))</f>
        <v/>
      </c>
    </row>
    <row r="19" ht="20" customHeight="1">
      <c r="A19" s="19" t="n"/>
      <c r="B19" s="19" t="n"/>
      <c r="C19" s="29" t="n"/>
      <c r="D19" s="25" t="n"/>
      <c r="E19" s="29" t="n"/>
      <c r="F19" s="25" t="n"/>
      <c r="G19" s="25" t="n"/>
      <c r="H19" s="25" t="n"/>
      <c r="I19" s="25" t="n"/>
      <c r="K19" s="13" t="inlineStr">
        <is>
          <t>Calves</t>
        </is>
      </c>
      <c r="L19" s="14">
        <f>SUMIF(B13:B19,K19,C13:C19)+SUMIF(B23:B29,K19,C23:C29)+SUMIF(B33:B39,K19,C33:C39)+SUMIF(B43:B49,K19,C43:C49)+SUMIF(B53:B59,K19,C53:C59)</f>
        <v/>
      </c>
      <c r="M19" s="14">
        <f>(COUNTIFS(B13:B19,K19,C13:C19,"&gt;0")&gt;0)+(COUNTIFS(B23:B29,K19,C23:C29,"&gt;0")&gt;0)+(COUNTIFS(B33:B39,K19,C33:C39,"&gt;0")&gt;0)+(COUNTIFS(B43:B49,K19,C43:C49,"&gt;0")&gt;0)+(COUNTIFS(B53:B59,K19,C53:C59,"&gt;0")&gt;0)</f>
        <v/>
      </c>
      <c r="N19" s="28">
        <f>IF(L19=0,"-",IF(L19&lt;5,"under 5",IF(L19&lt;10,"5 to 9","10 or more")))</f>
        <v/>
      </c>
    </row>
    <row r="20" ht="20" customHeight="1">
      <c r="K20" s="13" t="inlineStr">
        <is>
          <t>Core</t>
        </is>
      </c>
      <c r="L20" s="14">
        <f>SUMIF(B13:B19,K20,C13:C19)+SUMIF(B23:B29,K20,C23:C29)+SUMIF(B33:B39,K20,C33:C39)+SUMIF(B43:B49,K20,C43:C49)+SUMIF(B53:B59,K20,C53:C59)</f>
        <v/>
      </c>
      <c r="M20" s="14">
        <f>(COUNTIFS(B13:B19,K20,C13:C19,"&gt;0")&gt;0)+(COUNTIFS(B23:B29,K20,C23:C29,"&gt;0")&gt;0)+(COUNTIFS(B33:B39,K20,C33:C39,"&gt;0")&gt;0)+(COUNTIFS(B43:B49,K20,C43:C49,"&gt;0")&gt;0)+(COUNTIFS(B53:B59,K20,C53:C59,"&gt;0")&gt;0)</f>
        <v/>
      </c>
      <c r="N20" s="28">
        <f>IF(L20=0,"-",IF(L20&lt;5,"under 5",IF(L20&lt;10,"5 to 9","10 or more")))</f>
        <v/>
      </c>
    </row>
    <row r="21" ht="22" customHeight="1">
      <c r="A21" s="23" t="inlineStr">
        <is>
          <t>Day 2: Pull</t>
        </is>
      </c>
      <c r="B21" s="9" t="n"/>
      <c r="C21" s="9" t="n"/>
      <c r="D21" s="9" t="n"/>
      <c r="E21" s="9" t="n"/>
      <c r="F21" s="9" t="n"/>
      <c r="G21" s="9" t="n"/>
      <c r="H21" s="24" t="inlineStr">
        <is>
          <t>Weekday</t>
        </is>
      </c>
      <c r="I21" s="25" t="inlineStr">
        <is>
          <t>Tue</t>
        </is>
      </c>
      <c r="K21" s="15" t="inlineStr">
        <is>
          <t>Total</t>
        </is>
      </c>
      <c r="L21" s="14">
        <f>SUM(L12:L20)</f>
        <v/>
      </c>
      <c r="M21" s="14" t="inlineStr"/>
      <c r="N21" s="14" t="inlineStr"/>
    </row>
    <row r="22" ht="20" customHeight="1">
      <c r="A22" s="26" t="inlineStr">
        <is>
          <t>Exercise</t>
        </is>
      </c>
      <c r="B22" s="26" t="inlineStr">
        <is>
          <t>Muscle</t>
        </is>
      </c>
      <c r="C22" s="27" t="inlineStr">
        <is>
          <t>Sets</t>
        </is>
      </c>
      <c r="D22" s="27" t="inlineStr">
        <is>
          <t>Reps</t>
        </is>
      </c>
      <c r="E22" s="27" t="inlineStr">
        <is>
          <t>Target RPE</t>
        </is>
      </c>
      <c r="F22" s="27" t="inlineStr">
        <is>
          <t>Rest</t>
        </is>
      </c>
      <c r="G22" s="27" t="inlineStr">
        <is>
          <t>Load</t>
        </is>
      </c>
      <c r="H22" s="27" t="inlineStr">
        <is>
          <t>Reps done</t>
        </is>
      </c>
      <c r="I22" s="27" t="inlineStr">
        <is>
          <t>RPE done</t>
        </is>
      </c>
    </row>
    <row r="23" ht="20" customHeight="1">
      <c r="A23" s="19" t="inlineStr">
        <is>
          <t>Barbell row</t>
        </is>
      </c>
      <c r="B23" s="19" t="inlineStr">
        <is>
          <t>Back</t>
        </is>
      </c>
      <c r="C23" s="29" t="n">
        <v>3</v>
      </c>
      <c r="D23" s="25" t="inlineStr">
        <is>
          <t>6 to 8</t>
        </is>
      </c>
      <c r="E23" s="29" t="n">
        <v>8</v>
      </c>
      <c r="F23" s="25" t="inlineStr">
        <is>
          <t>2 to 3 min</t>
        </is>
      </c>
      <c r="G23" s="25" t="n"/>
      <c r="H23" s="25" t="n"/>
      <c r="I23" s="25" t="n"/>
      <c r="K23" s="16" t="inlineStr">
        <is>
          <t>Sessions = days that include the muscle. Bands (under 5, 5 to 9, 10 or more weekly sets) come from a 2017 meta-analysis and are a reference point, not a rule.</t>
        </is>
      </c>
    </row>
    <row r="24" ht="20" customHeight="1">
      <c r="A24" s="19" t="inlineStr">
        <is>
          <t>Lat pulldown</t>
        </is>
      </c>
      <c r="B24" s="19" t="inlineStr">
        <is>
          <t>Back</t>
        </is>
      </c>
      <c r="C24" s="29" t="n">
        <v>3</v>
      </c>
      <c r="D24" s="25" t="inlineStr">
        <is>
          <t>8 to 10</t>
        </is>
      </c>
      <c r="E24" s="29" t="n">
        <v>8</v>
      </c>
      <c r="F24" s="25" t="inlineStr">
        <is>
          <t>2 min</t>
        </is>
      </c>
      <c r="G24" s="25" t="n"/>
      <c r="H24" s="25" t="n"/>
      <c r="I24" s="25" t="n"/>
    </row>
    <row r="25" ht="20" customHeight="1">
      <c r="A25" s="19" t="inlineStr">
        <is>
          <t>Seated cable row</t>
        </is>
      </c>
      <c r="B25" s="19" t="inlineStr">
        <is>
          <t>Back</t>
        </is>
      </c>
      <c r="C25" s="29" t="n">
        <v>3</v>
      </c>
      <c r="D25" s="25" t="inlineStr">
        <is>
          <t>10 to 12</t>
        </is>
      </c>
      <c r="E25" s="29" t="n">
        <v>8</v>
      </c>
      <c r="F25" s="25" t="inlineStr">
        <is>
          <t>90 s</t>
        </is>
      </c>
      <c r="G25" s="25" t="n"/>
      <c r="H25" s="25" t="n"/>
      <c r="I25" s="25" t="n"/>
    </row>
    <row r="26" ht="20" customHeight="1">
      <c r="A26" s="19" t="inlineStr">
        <is>
          <t>Face pull</t>
        </is>
      </c>
      <c r="B26" s="19" t="inlineStr">
        <is>
          <t>Shoulders</t>
        </is>
      </c>
      <c r="C26" s="29" t="n">
        <v>2</v>
      </c>
      <c r="D26" s="25" t="inlineStr">
        <is>
          <t>12 to 15</t>
        </is>
      </c>
      <c r="E26" s="29" t="n">
        <v>9</v>
      </c>
      <c r="F26" s="25" t="inlineStr">
        <is>
          <t>60 s</t>
        </is>
      </c>
      <c r="G26" s="25" t="n"/>
      <c r="H26" s="25" t="n"/>
      <c r="I26" s="25" t="n"/>
    </row>
    <row r="27" ht="20" customHeight="1">
      <c r="A27" s="19" t="inlineStr">
        <is>
          <t>Barbell or EZ-bar curl</t>
        </is>
      </c>
      <c r="B27" s="19" t="inlineStr">
        <is>
          <t>Biceps</t>
        </is>
      </c>
      <c r="C27" s="29" t="n">
        <v>3</v>
      </c>
      <c r="D27" s="25" t="inlineStr">
        <is>
          <t>8 to 10</t>
        </is>
      </c>
      <c r="E27" s="29" t="n">
        <v>9</v>
      </c>
      <c r="F27" s="25" t="inlineStr">
        <is>
          <t>60 s</t>
        </is>
      </c>
      <c r="G27" s="25" t="n"/>
      <c r="H27" s="25" t="n"/>
      <c r="I27" s="25" t="n"/>
    </row>
    <row r="28" ht="20" customHeight="1">
      <c r="A28" s="19" t="inlineStr">
        <is>
          <t>Hammer curl</t>
        </is>
      </c>
      <c r="B28" s="19" t="inlineStr">
        <is>
          <t>Biceps</t>
        </is>
      </c>
      <c r="C28" s="29" t="n">
        <v>2</v>
      </c>
      <c r="D28" s="25" t="inlineStr">
        <is>
          <t>10 to 12</t>
        </is>
      </c>
      <c r="E28" s="29" t="n">
        <v>9</v>
      </c>
      <c r="F28" s="25" t="inlineStr">
        <is>
          <t>60 s</t>
        </is>
      </c>
      <c r="G28" s="25" t="n"/>
      <c r="H28" s="25" t="n"/>
      <c r="I28" s="25" t="n"/>
    </row>
    <row r="29" ht="20" customHeight="1">
      <c r="A29" s="19" t="n"/>
      <c r="B29" s="19" t="n"/>
      <c r="C29" s="29" t="n"/>
      <c r="D29" s="25" t="n"/>
      <c r="E29" s="29" t="n"/>
      <c r="F29" s="25" t="n"/>
      <c r="G29" s="25" t="n"/>
      <c r="H29" s="25" t="n"/>
      <c r="I29" s="25" t="n"/>
    </row>
    <row r="31" ht="22" customHeight="1">
      <c r="A31" s="23" t="inlineStr">
        <is>
          <t>Day 3: Legs</t>
        </is>
      </c>
      <c r="B31" s="9" t="n"/>
      <c r="C31" s="9" t="n"/>
      <c r="D31" s="9" t="n"/>
      <c r="E31" s="9" t="n"/>
      <c r="F31" s="9" t="n"/>
      <c r="G31" s="9" t="n"/>
      <c r="H31" s="24" t="inlineStr">
        <is>
          <t>Weekday</t>
        </is>
      </c>
      <c r="I31" s="25" t="inlineStr">
        <is>
          <t>Wed</t>
        </is>
      </c>
    </row>
    <row r="32" ht="20" customHeight="1">
      <c r="A32" s="26" t="inlineStr">
        <is>
          <t>Exercise</t>
        </is>
      </c>
      <c r="B32" s="26" t="inlineStr">
        <is>
          <t>Muscle</t>
        </is>
      </c>
      <c r="C32" s="27" t="inlineStr">
        <is>
          <t>Sets</t>
        </is>
      </c>
      <c r="D32" s="27" t="inlineStr">
        <is>
          <t>Reps</t>
        </is>
      </c>
      <c r="E32" s="27" t="inlineStr">
        <is>
          <t>Target RPE</t>
        </is>
      </c>
      <c r="F32" s="27" t="inlineStr">
        <is>
          <t>Rest</t>
        </is>
      </c>
      <c r="G32" s="27" t="inlineStr">
        <is>
          <t>Load</t>
        </is>
      </c>
      <c r="H32" s="27" t="inlineStr">
        <is>
          <t>Reps done</t>
        </is>
      </c>
      <c r="I32" s="27" t="inlineStr">
        <is>
          <t>RPE done</t>
        </is>
      </c>
    </row>
    <row r="33" ht="20" customHeight="1">
      <c r="A33" s="19" t="inlineStr">
        <is>
          <t>Back squat</t>
        </is>
      </c>
      <c r="B33" s="19" t="inlineStr">
        <is>
          <t>Quads</t>
        </is>
      </c>
      <c r="C33" s="29" t="n">
        <v>3</v>
      </c>
      <c r="D33" s="25" t="inlineStr">
        <is>
          <t>6 to 8</t>
        </is>
      </c>
      <c r="E33" s="29" t="n">
        <v>8</v>
      </c>
      <c r="F33" s="25" t="inlineStr">
        <is>
          <t>2 to 3 min</t>
        </is>
      </c>
      <c r="G33" s="25" t="n"/>
      <c r="H33" s="25" t="n"/>
      <c r="I33" s="25" t="n"/>
    </row>
    <row r="34" ht="20" customHeight="1">
      <c r="A34" s="19" t="inlineStr">
        <is>
          <t>Romanian deadlift</t>
        </is>
      </c>
      <c r="B34" s="19" t="inlineStr">
        <is>
          <t>Hams and glutes</t>
        </is>
      </c>
      <c r="C34" s="29" t="n">
        <v>3</v>
      </c>
      <c r="D34" s="25" t="inlineStr">
        <is>
          <t>8 to 10</t>
        </is>
      </c>
      <c r="E34" s="29" t="n">
        <v>8</v>
      </c>
      <c r="F34" s="25" t="inlineStr">
        <is>
          <t>2 min</t>
        </is>
      </c>
      <c r="G34" s="25" t="n"/>
      <c r="H34" s="25" t="n"/>
      <c r="I34" s="25" t="n"/>
    </row>
    <row r="35" ht="20" customHeight="1">
      <c r="A35" s="19" t="inlineStr">
        <is>
          <t>Leg press</t>
        </is>
      </c>
      <c r="B35" s="19" t="inlineStr">
        <is>
          <t>Quads</t>
        </is>
      </c>
      <c r="C35" s="29" t="n">
        <v>3</v>
      </c>
      <c r="D35" s="25" t="inlineStr">
        <is>
          <t>10 to 12</t>
        </is>
      </c>
      <c r="E35" s="29" t="n">
        <v>8</v>
      </c>
      <c r="F35" s="25" t="inlineStr">
        <is>
          <t>2 min</t>
        </is>
      </c>
      <c r="G35" s="25" t="n"/>
      <c r="H35" s="25" t="n"/>
      <c r="I35" s="25" t="n"/>
    </row>
    <row r="36" ht="20" customHeight="1">
      <c r="A36" s="19" t="inlineStr">
        <is>
          <t>Lying leg curl</t>
        </is>
      </c>
      <c r="B36" s="19" t="inlineStr">
        <is>
          <t>Hams and glutes</t>
        </is>
      </c>
      <c r="C36" s="29" t="n">
        <v>3</v>
      </c>
      <c r="D36" s="25" t="inlineStr">
        <is>
          <t>10 to 12</t>
        </is>
      </c>
      <c r="E36" s="29" t="n">
        <v>9</v>
      </c>
      <c r="F36" s="25" t="inlineStr">
        <is>
          <t>90 s</t>
        </is>
      </c>
      <c r="G36" s="25" t="n"/>
      <c r="H36" s="25" t="n"/>
      <c r="I36" s="25" t="n"/>
    </row>
    <row r="37" ht="20" customHeight="1">
      <c r="A37" s="19" t="inlineStr">
        <is>
          <t>Standing calf raise</t>
        </is>
      </c>
      <c r="B37" s="19" t="inlineStr">
        <is>
          <t>Calves</t>
        </is>
      </c>
      <c r="C37" s="29" t="n">
        <v>3</v>
      </c>
      <c r="D37" s="25" t="inlineStr">
        <is>
          <t>12 to 15</t>
        </is>
      </c>
      <c r="E37" s="29" t="n">
        <v>9</v>
      </c>
      <c r="F37" s="25" t="inlineStr">
        <is>
          <t>60 s</t>
        </is>
      </c>
      <c r="G37" s="25" t="n"/>
      <c r="H37" s="25" t="n"/>
      <c r="I37" s="25" t="n"/>
    </row>
    <row r="38" ht="20" customHeight="1">
      <c r="A38" s="19" t="inlineStr">
        <is>
          <t>Hanging knee raise</t>
        </is>
      </c>
      <c r="B38" s="19" t="inlineStr">
        <is>
          <t>Core</t>
        </is>
      </c>
      <c r="C38" s="29" t="n">
        <v>3</v>
      </c>
      <c r="D38" s="25" t="inlineStr">
        <is>
          <t>10 to 15</t>
        </is>
      </c>
      <c r="E38" s="29" t="n">
        <v>8</v>
      </c>
      <c r="F38" s="25" t="inlineStr">
        <is>
          <t>60 s</t>
        </is>
      </c>
      <c r="G38" s="25" t="n"/>
      <c r="H38" s="25" t="n"/>
      <c r="I38" s="25" t="n"/>
    </row>
    <row r="39" ht="20" customHeight="1">
      <c r="A39" s="19" t="n"/>
      <c r="B39" s="19" t="n"/>
      <c r="C39" s="29" t="n"/>
      <c r="D39" s="25" t="n"/>
      <c r="E39" s="29" t="n"/>
      <c r="F39" s="25" t="n"/>
      <c r="G39" s="25" t="n"/>
      <c r="H39" s="25" t="n"/>
      <c r="I39" s="25" t="n"/>
    </row>
    <row r="41" ht="22" customHeight="1">
      <c r="A41" s="23" t="inlineStr">
        <is>
          <t>Day 4: Upper</t>
        </is>
      </c>
      <c r="B41" s="9" t="n"/>
      <c r="C41" s="9" t="n"/>
      <c r="D41" s="9" t="n"/>
      <c r="E41" s="9" t="n"/>
      <c r="F41" s="9" t="n"/>
      <c r="G41" s="9" t="n"/>
      <c r="H41" s="24" t="inlineStr">
        <is>
          <t>Weekday</t>
        </is>
      </c>
      <c r="I41" s="25" t="inlineStr">
        <is>
          <t>Fri</t>
        </is>
      </c>
    </row>
    <row r="42" ht="20" customHeight="1">
      <c r="A42" s="26" t="inlineStr">
        <is>
          <t>Exercise</t>
        </is>
      </c>
      <c r="B42" s="26" t="inlineStr">
        <is>
          <t>Muscle</t>
        </is>
      </c>
      <c r="C42" s="27" t="inlineStr">
        <is>
          <t>Sets</t>
        </is>
      </c>
      <c r="D42" s="27" t="inlineStr">
        <is>
          <t>Reps</t>
        </is>
      </c>
      <c r="E42" s="27" t="inlineStr">
        <is>
          <t>Target RPE</t>
        </is>
      </c>
      <c r="F42" s="27" t="inlineStr">
        <is>
          <t>Rest</t>
        </is>
      </c>
      <c r="G42" s="27" t="inlineStr">
        <is>
          <t>Load</t>
        </is>
      </c>
      <c r="H42" s="27" t="inlineStr">
        <is>
          <t>Reps done</t>
        </is>
      </c>
      <c r="I42" s="27" t="inlineStr">
        <is>
          <t>RPE done</t>
        </is>
      </c>
    </row>
    <row r="43" ht="20" customHeight="1">
      <c r="A43" s="19" t="inlineStr">
        <is>
          <t>Dumbbell bench press</t>
        </is>
      </c>
      <c r="B43" s="19" t="inlineStr">
        <is>
          <t>Chest</t>
        </is>
      </c>
      <c r="C43" s="29" t="n">
        <v>3</v>
      </c>
      <c r="D43" s="25" t="inlineStr">
        <is>
          <t>8 to 10</t>
        </is>
      </c>
      <c r="E43" s="29" t="n">
        <v>8</v>
      </c>
      <c r="F43" s="25" t="inlineStr">
        <is>
          <t>2 min</t>
        </is>
      </c>
      <c r="G43" s="25" t="n"/>
      <c r="H43" s="25" t="n"/>
      <c r="I43" s="25" t="n"/>
    </row>
    <row r="44" ht="20" customHeight="1">
      <c r="A44" s="19" t="inlineStr">
        <is>
          <t>Chest-supported row</t>
        </is>
      </c>
      <c r="B44" s="19" t="inlineStr">
        <is>
          <t>Back</t>
        </is>
      </c>
      <c r="C44" s="29" t="n">
        <v>3</v>
      </c>
      <c r="D44" s="25" t="inlineStr">
        <is>
          <t>8 to 10</t>
        </is>
      </c>
      <c r="E44" s="29" t="n">
        <v>8</v>
      </c>
      <c r="F44" s="25" t="inlineStr">
        <is>
          <t>2 min</t>
        </is>
      </c>
      <c r="G44" s="25" t="n"/>
      <c r="H44" s="25" t="n"/>
      <c r="I44" s="25" t="n"/>
    </row>
    <row r="45" ht="20" customHeight="1">
      <c r="A45" s="19" t="inlineStr">
        <is>
          <t>Dumbbell shoulder press</t>
        </is>
      </c>
      <c r="B45" s="19" t="inlineStr">
        <is>
          <t>Shoulders</t>
        </is>
      </c>
      <c r="C45" s="29" t="n">
        <v>2</v>
      </c>
      <c r="D45" s="25" t="inlineStr">
        <is>
          <t>8 to 10</t>
        </is>
      </c>
      <c r="E45" s="29" t="n">
        <v>8</v>
      </c>
      <c r="F45" s="25" t="inlineStr">
        <is>
          <t>2 min</t>
        </is>
      </c>
      <c r="G45" s="25" t="n"/>
      <c r="H45" s="25" t="n"/>
      <c r="I45" s="25" t="n"/>
    </row>
    <row r="46" ht="20" customHeight="1">
      <c r="A46" s="19" t="inlineStr">
        <is>
          <t>Cable fly</t>
        </is>
      </c>
      <c r="B46" s="19" t="inlineStr">
        <is>
          <t>Chest</t>
        </is>
      </c>
      <c r="C46" s="29" t="n">
        <v>2</v>
      </c>
      <c r="D46" s="25" t="inlineStr">
        <is>
          <t>12 to 15</t>
        </is>
      </c>
      <c r="E46" s="29" t="n">
        <v>9</v>
      </c>
      <c r="F46" s="25" t="inlineStr">
        <is>
          <t>60 s</t>
        </is>
      </c>
      <c r="G46" s="25" t="n"/>
      <c r="H46" s="25" t="n"/>
      <c r="I46" s="25" t="n"/>
    </row>
    <row r="47" ht="20" customHeight="1">
      <c r="A47" s="19" t="inlineStr">
        <is>
          <t>Cable curl</t>
        </is>
      </c>
      <c r="B47" s="19" t="inlineStr">
        <is>
          <t>Biceps</t>
        </is>
      </c>
      <c r="C47" s="29" t="n">
        <v>2</v>
      </c>
      <c r="D47" s="25" t="inlineStr">
        <is>
          <t>10 to 12</t>
        </is>
      </c>
      <c r="E47" s="29" t="n">
        <v>9</v>
      </c>
      <c r="F47" s="25" t="inlineStr">
        <is>
          <t>60 s</t>
        </is>
      </c>
      <c r="G47" s="25" t="n"/>
      <c r="H47" s="25" t="n"/>
      <c r="I47" s="25" t="n"/>
    </row>
    <row r="48" ht="20" customHeight="1">
      <c r="A48" s="19" t="inlineStr">
        <is>
          <t>Triceps rope extension</t>
        </is>
      </c>
      <c r="B48" s="19" t="inlineStr">
        <is>
          <t>Triceps</t>
        </is>
      </c>
      <c r="C48" s="29" t="n">
        <v>2</v>
      </c>
      <c r="D48" s="25" t="inlineStr">
        <is>
          <t>10 to 12</t>
        </is>
      </c>
      <c r="E48" s="29" t="n">
        <v>9</v>
      </c>
      <c r="F48" s="25" t="inlineStr">
        <is>
          <t>60 s</t>
        </is>
      </c>
      <c r="G48" s="25" t="n"/>
      <c r="H48" s="25" t="n"/>
      <c r="I48" s="25" t="n"/>
    </row>
    <row r="49" ht="20" customHeight="1">
      <c r="A49" s="19" t="n"/>
      <c r="B49" s="19" t="n"/>
      <c r="C49" s="29" t="n"/>
      <c r="D49" s="25" t="n"/>
      <c r="E49" s="29" t="n"/>
      <c r="F49" s="25" t="n"/>
      <c r="G49" s="25" t="n"/>
      <c r="H49" s="25" t="n"/>
      <c r="I49" s="25" t="n"/>
    </row>
    <row r="51" ht="22" customHeight="1">
      <c r="A51" s="23" t="inlineStr">
        <is>
          <t>Day 5: Lower</t>
        </is>
      </c>
      <c r="B51" s="9" t="n"/>
      <c r="C51" s="9" t="n"/>
      <c r="D51" s="9" t="n"/>
      <c r="E51" s="9" t="n"/>
      <c r="F51" s="9" t="n"/>
      <c r="G51" s="9" t="n"/>
      <c r="H51" s="24" t="inlineStr">
        <is>
          <t>Weekday</t>
        </is>
      </c>
      <c r="I51" s="25" t="inlineStr">
        <is>
          <t>Sat</t>
        </is>
      </c>
    </row>
    <row r="52" ht="20" customHeight="1">
      <c r="A52" s="26" t="inlineStr">
        <is>
          <t>Exercise</t>
        </is>
      </c>
      <c r="B52" s="26" t="inlineStr">
        <is>
          <t>Muscle</t>
        </is>
      </c>
      <c r="C52" s="27" t="inlineStr">
        <is>
          <t>Sets</t>
        </is>
      </c>
      <c r="D52" s="27" t="inlineStr">
        <is>
          <t>Reps</t>
        </is>
      </c>
      <c r="E52" s="27" t="inlineStr">
        <is>
          <t>Target RPE</t>
        </is>
      </c>
      <c r="F52" s="27" t="inlineStr">
        <is>
          <t>Rest</t>
        </is>
      </c>
      <c r="G52" s="27" t="inlineStr">
        <is>
          <t>Load</t>
        </is>
      </c>
      <c r="H52" s="27" t="inlineStr">
        <is>
          <t>Reps done</t>
        </is>
      </c>
      <c r="I52" s="27" t="inlineStr">
        <is>
          <t>RPE done</t>
        </is>
      </c>
    </row>
    <row r="53" ht="20" customHeight="1">
      <c r="A53" s="19" t="inlineStr">
        <is>
          <t>Trap bar deadlift or hip thrust</t>
        </is>
      </c>
      <c r="B53" s="19" t="inlineStr">
        <is>
          <t>Hams and glutes</t>
        </is>
      </c>
      <c r="C53" s="29" t="n">
        <v>3</v>
      </c>
      <c r="D53" s="25" t="inlineStr">
        <is>
          <t>5 to 8</t>
        </is>
      </c>
      <c r="E53" s="29" t="n">
        <v>8</v>
      </c>
      <c r="F53" s="25" t="inlineStr">
        <is>
          <t>2 to 3 min</t>
        </is>
      </c>
      <c r="G53" s="25" t="n"/>
      <c r="H53" s="25" t="n"/>
      <c r="I53" s="25" t="n"/>
    </row>
    <row r="54" ht="20" customHeight="1">
      <c r="A54" s="19" t="inlineStr">
        <is>
          <t>Front squat or goblet squat</t>
        </is>
      </c>
      <c r="B54" s="19" t="inlineStr">
        <is>
          <t>Quads</t>
        </is>
      </c>
      <c r="C54" s="29" t="n">
        <v>3</v>
      </c>
      <c r="D54" s="25" t="inlineStr">
        <is>
          <t>8 to 10</t>
        </is>
      </c>
      <c r="E54" s="29" t="n">
        <v>8</v>
      </c>
      <c r="F54" s="25" t="inlineStr">
        <is>
          <t>2 min</t>
        </is>
      </c>
      <c r="G54" s="25" t="n"/>
      <c r="H54" s="25" t="n"/>
      <c r="I54" s="25" t="n"/>
    </row>
    <row r="55" ht="20" customHeight="1">
      <c r="A55" s="19" t="inlineStr">
        <is>
          <t>Seated leg curl</t>
        </is>
      </c>
      <c r="B55" s="19" t="inlineStr">
        <is>
          <t>Hams and glutes</t>
        </is>
      </c>
      <c r="C55" s="29" t="n">
        <v>3</v>
      </c>
      <c r="D55" s="25" t="inlineStr">
        <is>
          <t>10 to 12</t>
        </is>
      </c>
      <c r="E55" s="29" t="n">
        <v>9</v>
      </c>
      <c r="F55" s="25" t="inlineStr">
        <is>
          <t>90 s</t>
        </is>
      </c>
      <c r="G55" s="25" t="n"/>
      <c r="H55" s="25" t="n"/>
      <c r="I55" s="25" t="n"/>
    </row>
    <row r="56" ht="20" customHeight="1">
      <c r="A56" s="19" t="inlineStr">
        <is>
          <t>Leg extension</t>
        </is>
      </c>
      <c r="B56" s="19" t="inlineStr">
        <is>
          <t>Quads</t>
        </is>
      </c>
      <c r="C56" s="29" t="n">
        <v>2</v>
      </c>
      <c r="D56" s="25" t="inlineStr">
        <is>
          <t>10 to 12</t>
        </is>
      </c>
      <c r="E56" s="29" t="n">
        <v>9</v>
      </c>
      <c r="F56" s="25" t="inlineStr">
        <is>
          <t>90 s</t>
        </is>
      </c>
      <c r="G56" s="25" t="n"/>
      <c r="H56" s="25" t="n"/>
      <c r="I56" s="25" t="n"/>
    </row>
    <row r="57" ht="20" customHeight="1">
      <c r="A57" s="19" t="inlineStr">
        <is>
          <t>Seated calf raise</t>
        </is>
      </c>
      <c r="B57" s="19" t="inlineStr">
        <is>
          <t>Calves</t>
        </is>
      </c>
      <c r="C57" s="29" t="n">
        <v>3</v>
      </c>
      <c r="D57" s="25" t="inlineStr">
        <is>
          <t>12 to 15</t>
        </is>
      </c>
      <c r="E57" s="29" t="n">
        <v>9</v>
      </c>
      <c r="F57" s="25" t="inlineStr">
        <is>
          <t>60 s</t>
        </is>
      </c>
      <c r="G57" s="25" t="n"/>
      <c r="H57" s="25" t="n"/>
      <c r="I57" s="25" t="n"/>
    </row>
    <row r="58" ht="20" customHeight="1">
      <c r="A58" s="19" t="inlineStr">
        <is>
          <t>Side plank</t>
        </is>
      </c>
      <c r="B58" s="19" t="inlineStr">
        <is>
          <t>Core</t>
        </is>
      </c>
      <c r="C58" s="29" t="n">
        <v>3</v>
      </c>
      <c r="D58" s="25" t="inlineStr">
        <is>
          <t>20 to 30 s each side</t>
        </is>
      </c>
      <c r="E58" s="29" t="n">
        <v>8</v>
      </c>
      <c r="F58" s="25" t="inlineStr">
        <is>
          <t>45 s</t>
        </is>
      </c>
      <c r="G58" s="25" t="n"/>
      <c r="H58" s="25" t="n"/>
      <c r="I58" s="25" t="n"/>
    </row>
    <row r="59" ht="20" customHeight="1">
      <c r="A59" s="19" t="n"/>
      <c r="B59" s="19" t="n"/>
      <c r="C59" s="29" t="n"/>
      <c r="D59" s="25" t="n"/>
      <c r="E59" s="29" t="n"/>
      <c r="F59" s="25" t="n"/>
      <c r="G59" s="25" t="n"/>
      <c r="H59" s="25" t="n"/>
      <c r="I59" s="25" t="n"/>
    </row>
  </sheetData>
  <mergeCells count="11">
    <mergeCell ref="B5:D5"/>
    <mergeCell ref="C7:D7"/>
    <mergeCell ref="A7:B7"/>
    <mergeCell ref="E7:F7"/>
    <mergeCell ref="K23:N26"/>
    <mergeCell ref="F5:G5"/>
    <mergeCell ref="G7:I7"/>
    <mergeCell ref="G8:I8"/>
    <mergeCell ref="A8:B8"/>
    <mergeCell ref="E8:F8"/>
    <mergeCell ref="C8:D8"/>
  </mergeCells>
  <conditionalFormatting sqref="I13:I19">
    <cfRule type="expression" priority="1" dxfId="4">
      <formula>AND(I13&lt;&gt;"",E13&lt;&gt;"",I13&gt;E13)</formula>
    </cfRule>
    <cfRule type="expression" priority="2" dxfId="0">
      <formula>AND(I13&lt;&gt;"",E13&lt;&gt;"",I13&lt;=E13)</formula>
    </cfRule>
  </conditionalFormatting>
  <conditionalFormatting sqref="I23:I29">
    <cfRule type="expression" priority="3" dxfId="4">
      <formula>AND(I23&lt;&gt;"",E23&lt;&gt;"",I23&gt;E23)</formula>
    </cfRule>
    <cfRule type="expression" priority="4" dxfId="0">
      <formula>AND(I23&lt;&gt;"",E23&lt;&gt;"",I23&lt;=E23)</formula>
    </cfRule>
  </conditionalFormatting>
  <conditionalFormatting sqref="I33:I39">
    <cfRule type="expression" priority="5" dxfId="4">
      <formula>AND(I33&lt;&gt;"",E33&lt;&gt;"",I33&gt;E33)</formula>
    </cfRule>
    <cfRule type="expression" priority="6" dxfId="0">
      <formula>AND(I33&lt;&gt;"",E33&lt;&gt;"",I33&lt;=E33)</formula>
    </cfRule>
  </conditionalFormatting>
  <conditionalFormatting sqref="I43:I49">
    <cfRule type="expression" priority="7" dxfId="4">
      <formula>AND(I43&lt;&gt;"",E43&lt;&gt;"",I43&gt;E43)</formula>
    </cfRule>
    <cfRule type="expression" priority="8" dxfId="0">
      <formula>AND(I43&lt;&gt;"",E43&lt;&gt;"",I43&lt;=E43)</formula>
    </cfRule>
  </conditionalFormatting>
  <conditionalFormatting sqref="I53:I59">
    <cfRule type="expression" priority="9" dxfId="4">
      <formula>AND(I53&lt;&gt;"",E53&lt;&gt;"",I53&gt;E53)</formula>
    </cfRule>
    <cfRule type="expression" priority="10" dxfId="0">
      <formula>AND(I53&lt;&gt;"",E53&lt;&gt;"",I53&lt;=E53)</formula>
    </cfRule>
  </conditionalFormatting>
  <conditionalFormatting sqref="L12:L20">
    <cfRule type="dataBar" priority="11">
      <dataBar showValue="1">
        <cfvo type="num" val="0"/>
        <cfvo type="max"/>
        <color rgb="00FF6900"/>
      </dataBar>
    </cfRule>
  </conditionalFormatting>
  <conditionalFormatting sqref="M12:M20">
    <cfRule type="cellIs" priority="12" operator="greaterThanOrEqual" dxfId="0">
      <formula>2</formula>
    </cfRule>
  </conditionalFormatting>
  <dataValidations count="30">
    <dataValidation sqref="I11" showDropDown="0" showInputMessage="0" showErrorMessage="0" allowBlank="1" type="list">
      <formula1>"Mon,Tue,Wed,Thu,Fri,Sat,Sun"</formula1>
    </dataValidation>
    <dataValidation sqref="B13:B19" showDropDown="0" showInputMessage="0" showErrorMessage="0" allowBlank="1" type="list">
      <formula1>"Chest,Back,Shoulders,Quads,Hams and glutes,Biceps,Triceps,Calves,Core"</formula1>
    </dataValidation>
    <dataValidation sqref="C13:C1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13:E1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13:I1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13:H1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21" showDropDown="0" showInputMessage="0" showErrorMessage="0" allowBlank="1" type="list">
      <formula1>"Mon,Tue,Wed,Thu,Fri,Sat,Sun"</formula1>
    </dataValidation>
    <dataValidation sqref="B23:B29" showDropDown="0" showInputMessage="0" showErrorMessage="0" allowBlank="1" type="list">
      <formula1>"Chest,Back,Shoulders,Quads,Hams and glutes,Biceps,Triceps,Calves,Core"</formula1>
    </dataValidation>
    <dataValidation sqref="C23:C2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23:E2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23:I2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23:H2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31" showDropDown="0" showInputMessage="0" showErrorMessage="0" allowBlank="1" type="list">
      <formula1>"Mon,Tue,Wed,Thu,Fri,Sat,Sun"</formula1>
    </dataValidation>
    <dataValidation sqref="B33:B39" showDropDown="0" showInputMessage="0" showErrorMessage="0" allowBlank="1" type="list">
      <formula1>"Chest,Back,Shoulders,Quads,Hams and glutes,Biceps,Triceps,Calves,Core"</formula1>
    </dataValidation>
    <dataValidation sqref="C33:C3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33:E3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33:I3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33:H3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41" showDropDown="0" showInputMessage="0" showErrorMessage="0" allowBlank="1" type="list">
      <formula1>"Mon,Tue,Wed,Thu,Fri,Sat,Sun"</formula1>
    </dataValidation>
    <dataValidation sqref="B43:B49" showDropDown="0" showInputMessage="0" showErrorMessage="0" allowBlank="1" type="list">
      <formula1>"Chest,Back,Shoulders,Quads,Hams and glutes,Biceps,Triceps,Calves,Core"</formula1>
    </dataValidation>
    <dataValidation sqref="C43:C4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43:E4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43:I4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43:H49" showDropDown="0" showInputMessage="0" showErrorMessage="1" allowBlank="1" errorTitle="Number only" error="Enter a number from 0 to 10000." type="decimal" operator="between">
      <formula1>0</formula1>
      <formula2>10000</formula2>
    </dataValidation>
    <dataValidation sqref="I51" showDropDown="0" showInputMessage="0" showErrorMessage="0" allowBlank="1" type="list">
      <formula1>"Mon,Tue,Wed,Thu,Fri,Sat,Sun"</formula1>
    </dataValidation>
    <dataValidation sqref="B53:B59" showDropDown="0" showInputMessage="0" showErrorMessage="0" allowBlank="1" type="list">
      <formula1>"Chest,Back,Shoulders,Quads,Hams and glutes,Biceps,Triceps,Calves,Core"</formula1>
    </dataValidation>
    <dataValidation sqref="C53:C59" showDropDown="0" showInputMessage="0" showErrorMessage="1" allowBlank="1" errorTitle="Number only" error="Enter a number from 0 to 12." type="decimal" operator="between">
      <formula1>0</formula1>
      <formula2>12</formula2>
    </dataValidation>
    <dataValidation sqref="E53:E59" showDropDown="0" showInputMessage="0" showErrorMessage="1" allowBlank="1" errorTitle="Number only" error="Enter a number from 6 to 10." type="decimal" operator="between">
      <formula1>6</formula1>
      <formula2>10</formula2>
    </dataValidation>
    <dataValidation sqref="I53:I59" showDropDown="0" showInputMessage="0" showErrorMessage="1" allowBlank="1" errorTitle="Number only" error="Enter a number from 1 to 10." type="decimal" operator="between">
      <formula1>1</formula1>
      <formula2>10</formula2>
    </dataValidation>
    <dataValidation sqref="G53:H59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scraler.com/blog/workout-split&amp;RPage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2026-10-08T01:23:48Z</dcterms:created>
  <dcterms:modified xmlns:dcterms="http://purl.org/dc/terms/" xmlns:xsi="http://www.w3.org/2001/XMLSchema-instance" xsi:type="dcterms:W3CDTF">2026-10-08T01:23:48Z</dcterms:modified>
</cp:coreProperties>
</file>