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 3 Tage" sheetId="1" state="visible" r:id="rId1"/>
    <sheet xmlns:r="http://schemas.openxmlformats.org/officeDocument/2006/relationships" name="Plan 4 Tage" sheetId="2" state="visible" r:id="rId2"/>
    <sheet xmlns:r="http://schemas.openxmlformats.org/officeDocument/2006/relationships" name="Fortschritt" sheetId="3" state="visible" r:id="rId3"/>
    <sheet xmlns:r="http://schemas.openxmlformats.org/officeDocument/2006/relationships" name="Wochensätze"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0;-0.0;0"/>
    <numFmt numFmtId="166" formatCode="#,##0;-#,##0;;"/>
  </numFmts>
  <fonts count="14">
    <font>
      <name val="Calibri"/>
      <family val="2"/>
      <color theme="1"/>
      <sz val="11"/>
      <scheme val="minor"/>
    </font>
    <font>
      <name val="Arial"/>
      <b val="1"/>
      <color rgb="000A0A0B"/>
      <sz val="18"/>
    </font>
    <font>
      <name val="Arial"/>
      <b val="1"/>
      <color rgb="00FF6900"/>
      <sz val="13"/>
    </font>
    <font>
      <name val="Arial"/>
      <color rgb="006B7280"/>
      <sz val="9.5"/>
    </font>
    <font>
      <name val="Arial"/>
      <b val="1"/>
      <color rgb="00FFFFFF"/>
      <sz val="10"/>
    </font>
    <font>
      <name val="Arial"/>
      <b val="1"/>
      <color rgb="000A0A0B"/>
      <sz val="9.5"/>
    </font>
    <font>
      <name val="Arial"/>
      <color rgb="000A0A0B"/>
      <sz val="10"/>
    </font>
    <font>
      <name val="Arial"/>
      <b val="1"/>
      <color rgb="000A0A0B"/>
      <sz val="11"/>
    </font>
    <font>
      <name val="Arial"/>
      <b val="1"/>
      <color rgb="00FFFFFF"/>
      <sz val="9"/>
    </font>
    <font>
      <name val="Arial"/>
      <b val="1"/>
      <color rgb="000A0A0B"/>
      <sz val="10"/>
    </font>
    <font>
      <name val="Arial"/>
      <b val="1"/>
      <color rgb="006B7280"/>
      <sz val="9.5"/>
    </font>
    <font>
      <name val="Arial"/>
      <b val="1"/>
      <color rgb="006B7280"/>
      <sz val="7.5"/>
    </font>
    <font>
      <name val="Arial"/>
      <b val="1"/>
      <color rgb="000A0A0B"/>
      <sz val="16"/>
    </font>
    <font>
      <name val="Arial"/>
      <i val="1"/>
      <color rgb="006B7280"/>
      <sz val="8.5"/>
    </font>
  </fonts>
  <fills count="6">
    <fill>
      <patternFill/>
    </fill>
    <fill>
      <patternFill patternType="gray125"/>
    </fill>
    <fill>
      <patternFill patternType="solid">
        <fgColor rgb="00FF6900"/>
        <bgColor rgb="00FF6900"/>
      </patternFill>
    </fill>
    <fill>
      <patternFill patternType="solid">
        <fgColor rgb="00FFF4EC"/>
        <bgColor rgb="00FFF4EC"/>
      </patternFill>
    </fill>
    <fill>
      <patternFill patternType="solid">
        <fgColor rgb="000A0A0B"/>
        <bgColor rgb="000A0A0B"/>
      </patternFill>
    </fill>
    <fill>
      <patternFill patternType="solid">
        <fgColor rgb="00F4F4F2"/>
        <bgColor rgb="00F4F4F2"/>
      </patternFill>
    </fill>
  </fills>
  <borders count="4">
    <border>
      <left/>
      <right/>
      <top/>
      <bottom/>
      <diagonal/>
    </border>
    <border>
      <bottom style="thin">
        <color rgb="00D9D9D4"/>
      </bottom>
    </border>
    <border>
      <left style="thin">
        <color rgb="00D9D9D4"/>
      </left>
      <right style="thin">
        <color rgb="00D9D9D4"/>
      </right>
      <top style="thin">
        <color rgb="00D9D9D4"/>
      </top>
      <bottom style="thin">
        <color rgb="00D9D9D4"/>
      </bottom>
    </border>
    <border>
      <left style="medium">
        <color rgb="00FF6900"/>
      </left>
    </border>
  </borders>
  <cellStyleXfs count="1">
    <xf numFmtId="0" fontId="0" fillId="0" borderId="0"/>
  </cellStyleXfs>
  <cellXfs count="29">
    <xf numFmtId="0" fontId="0" fillId="0" borderId="0" pivotButton="0" quotePrefix="0" xfId="0"/>
    <xf numFmtId="0" fontId="1" fillId="0" borderId="0" applyAlignment="1" pivotButton="0" quotePrefix="0" xfId="0">
      <alignment vertical="center"/>
    </xf>
    <xf numFmtId="0" fontId="4" fillId="2" borderId="0" applyAlignment="1" pivotButton="0" quotePrefix="0" xfId="0">
      <alignment horizontal="center" vertical="center"/>
    </xf>
    <xf numFmtId="0" fontId="2" fillId="0" borderId="0" applyAlignment="1" pivotButton="0" quotePrefix="0" xfId="0">
      <alignment horizontal="right" vertical="center"/>
    </xf>
    <xf numFmtId="0" fontId="3" fillId="0" borderId="0" pivotButton="0" quotePrefix="0" xfId="0"/>
    <xf numFmtId="0" fontId="0" fillId="2" borderId="0" pivotButton="0" quotePrefix="0" xfId="0"/>
    <xf numFmtId="0" fontId="5" fillId="0" borderId="1" applyAlignment="1" pivotButton="0" quotePrefix="0" xfId="0">
      <alignment vertical="center" wrapText="1"/>
    </xf>
    <xf numFmtId="0" fontId="6" fillId="3" borderId="2" applyAlignment="1" pivotButton="0" quotePrefix="0" xfId="0">
      <alignment horizontal="left" vertical="center" wrapText="1"/>
    </xf>
    <xf numFmtId="0" fontId="0" fillId="3" borderId="2" pivotButton="0" quotePrefix="0" xfId="0"/>
    <xf numFmtId="0" fontId="11" fillId="5" borderId="3" applyAlignment="1" pivotButton="0" quotePrefix="0" xfId="0">
      <alignment vertical="bottom"/>
    </xf>
    <xf numFmtId="0" fontId="0" fillId="5" borderId="0" pivotButton="0" quotePrefix="0" xfId="0"/>
    <xf numFmtId="3" fontId="12" fillId="5" borderId="3" applyAlignment="1" pivotButton="0" quotePrefix="0" xfId="0">
      <alignment horizontal="left" vertical="center"/>
    </xf>
    <xf numFmtId="1" fontId="12" fillId="5" borderId="3" applyAlignment="1" pivotButton="0" quotePrefix="0" xfId="0">
      <alignment horizontal="left" vertical="center"/>
    </xf>
    <xf numFmtId="164" fontId="12" fillId="5" borderId="3" applyAlignment="1" pivotButton="0" quotePrefix="0" xfId="0">
      <alignment horizontal="left" vertical="center"/>
    </xf>
    <xf numFmtId="0" fontId="7" fillId="0" borderId="0" applyAlignment="1" pivotButton="0" quotePrefix="0" xfId="0">
      <alignment horizontal="right" vertical="center"/>
    </xf>
    <xf numFmtId="0" fontId="8" fillId="4" borderId="0" applyAlignment="1" pivotButton="0" quotePrefix="0" xfId="0">
      <alignment horizontal="left" vertical="center" wrapText="1"/>
    </xf>
    <xf numFmtId="0" fontId="8" fillId="4" borderId="0" applyAlignment="1" pivotButton="0" quotePrefix="0" xfId="0">
      <alignment horizontal="center" vertical="center" wrapText="1"/>
    </xf>
    <xf numFmtId="0" fontId="6" fillId="3" borderId="2" applyAlignment="1" pivotButton="0" quotePrefix="0" xfId="0">
      <alignment horizontal="center" vertical="center" wrapText="1"/>
    </xf>
    <xf numFmtId="3" fontId="9" fillId="5" borderId="2" applyAlignment="1" pivotButton="0" quotePrefix="0" xfId="0">
      <alignment horizontal="center" vertical="center"/>
    </xf>
    <xf numFmtId="0" fontId="10" fillId="0" borderId="1" applyAlignment="1" pivotButton="0" quotePrefix="0" xfId="0">
      <alignment vertical="center" wrapText="1"/>
    </xf>
    <xf numFmtId="1" fontId="9" fillId="5" borderId="2" applyAlignment="1" pivotButton="0" quotePrefix="0" xfId="0">
      <alignment horizontal="center" vertical="center"/>
    </xf>
    <xf numFmtId="0" fontId="13" fillId="0" borderId="0" applyAlignment="1" pivotButton="0" quotePrefix="0" xfId="0">
      <alignment vertical="top" wrapText="1"/>
    </xf>
    <xf numFmtId="165" fontId="12" fillId="5" borderId="3" applyAlignment="1" pivotButton="0" quotePrefix="0" xfId="0">
      <alignment horizontal="left" vertical="center"/>
    </xf>
    <xf numFmtId="164" fontId="6" fillId="3" borderId="2" applyAlignment="1" pivotButton="0" quotePrefix="0" xfId="0">
      <alignment horizontal="center" vertical="center" wrapText="1"/>
    </xf>
    <xf numFmtId="165" fontId="9" fillId="5" borderId="2" applyAlignment="1" pivotButton="0" quotePrefix="0" xfId="0">
      <alignment horizontal="center" vertical="center"/>
    </xf>
    <xf numFmtId="0" fontId="3" fillId="0" borderId="0" applyAlignment="1" pivotButton="0" quotePrefix="0" xfId="0">
      <alignment vertical="top" wrapText="1"/>
    </xf>
    <xf numFmtId="0" fontId="12" fillId="5" borderId="3" applyAlignment="1" pivotButton="0" quotePrefix="0" xfId="0">
      <alignment horizontal="left" vertical="center"/>
    </xf>
    <xf numFmtId="0" fontId="5" fillId="5" borderId="1" applyAlignment="1" pivotButton="0" quotePrefix="0" xfId="0">
      <alignment vertical="center" wrapText="1"/>
    </xf>
    <xf numFmtId="166" fontId="9" fillId="5" borderId="2" applyAlignment="1" pivotButton="0" quotePrefix="0" xfId="0">
      <alignment horizontal="center" vertical="center"/>
    </xf>
  </cellXfs>
  <cellStyles count="1">
    <cellStyle name="Normal" xfId="0" builtinId="0" hidden="0"/>
  </cellStyles>
  <dxfs count="3">
    <dxf>
      <fill>
        <patternFill patternType="solid">
          <fgColor rgb="00DCFCE7"/>
          <bgColor rgb="00DCFCE7"/>
        </patternFill>
      </fill>
    </dxf>
    <dxf>
      <fill>
        <patternFill patternType="solid">
          <fgColor rgb="00FDE2CF"/>
          <bgColor rgb="00FDE2CF"/>
        </patternFill>
      </fill>
    </dxf>
    <dxf>
      <fill>
        <patternFill patternType="solid">
          <fgColor rgb="00FEF3C7"/>
          <b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F6900"/>
    <outlinePr summaryBelow="1" summaryRight="1"/>
    <pageSetUpPr fitToPage="1"/>
  </sheetPr>
  <dimension ref="A1:J47"/>
  <sheetViews>
    <sheetView showGridLines="0" workbookViewId="0">
      <pane ySplit="9" topLeftCell="A10" activePane="bottomLeft" state="frozen"/>
      <selection pane="bottomLeft" activeCell="A1" sqref="A1"/>
    </sheetView>
  </sheetViews>
  <sheetFormatPr baseColWidth="8" defaultRowHeight="15"/>
  <cols>
    <col width="34" customWidth="1" min="1" max="1"/>
    <col width="22" customWidth="1" min="2" max="2"/>
    <col width="9" customWidth="1" min="3" max="3"/>
    <col width="16" customWidth="1" min="4" max="4"/>
    <col width="16" customWidth="1" min="5" max="5"/>
    <col width="15" customWidth="1" min="6" max="6"/>
    <col width="8" customWidth="1" min="7" max="7"/>
    <col width="13" customWidth="1" min="8" max="8"/>
    <col width="14" customWidth="1" min="9" max="9"/>
    <col width="26" customWidth="1" min="10" max="10"/>
  </cols>
  <sheetData>
    <row r="1" ht="30" customHeight="1">
      <c r="A1" s="1" t="inlineStr">
        <is>
          <t>Muskelaufbau, 3 Tage</t>
        </is>
      </c>
      <c r="I1" s="2" t="inlineStr">
        <is>
          <t>BEISPIEL</t>
        </is>
      </c>
      <c r="J1" s="3" t="inlineStr">
        <is>
          <t>scraler</t>
        </is>
      </c>
    </row>
    <row r="2" ht="18" customHeight="1">
      <c r="A2" s="4" t="inlineStr">
        <is>
          <t>Einsteiger: Ganzkörper an 3 Tagen, jede Muskelgruppe mehrmals pro Woche.</t>
        </is>
      </c>
    </row>
    <row r="3" ht="3" customHeight="1">
      <c r="A3" s="5" t="n"/>
      <c r="B3" s="5" t="n"/>
      <c r="C3" s="5" t="n"/>
      <c r="D3" s="5" t="n"/>
      <c r="E3" s="5" t="n"/>
      <c r="F3" s="5" t="n"/>
      <c r="G3" s="5" t="n"/>
      <c r="H3" s="5" t="n"/>
      <c r="I3" s="5" t="n"/>
      <c r="J3" s="5" t="n"/>
    </row>
    <row r="4" ht="8" customHeight="1"/>
    <row r="5" ht="26" customHeight="1">
      <c r="A5" s="6" t="inlineStr">
        <is>
          <t>Name</t>
        </is>
      </c>
      <c r="B5" s="7" t="n"/>
      <c r="C5" s="8" t="n"/>
      <c r="D5" s="8" t="n"/>
      <c r="E5" s="6" t="inlineStr">
        <is>
          <t>Woche / Datum</t>
        </is>
      </c>
      <c r="F5" s="7" t="n"/>
    </row>
    <row r="6" ht="26" customHeight="1">
      <c r="A6" s="6" t="inlineStr">
        <is>
          <t>Ziel</t>
        </is>
      </c>
      <c r="B6" s="7" t="n"/>
      <c r="C6" s="8" t="n"/>
      <c r="D6" s="8" t="n"/>
      <c r="E6" s="6" t="inlineStr">
        <is>
          <t>Einschränkungen</t>
        </is>
      </c>
      <c r="F6" s="7" t="n"/>
    </row>
    <row r="8" ht="16" customHeight="1">
      <c r="A8" s="9" t="inlineStr">
        <is>
          <t>SÄTZE GESAMT</t>
        </is>
      </c>
      <c r="B8" s="10" t="n"/>
      <c r="C8" s="9" t="inlineStr">
        <is>
          <t>ÜBUNGEN</t>
        </is>
      </c>
      <c r="D8" s="10" t="n"/>
      <c r="E8" s="9" t="inlineStr">
        <is>
          <t>VOLUMEN GESAMT (KG)</t>
        </is>
      </c>
      <c r="F8" s="10" t="n"/>
      <c r="G8" s="9" t="inlineStr">
        <is>
          <t>Ø RPE</t>
        </is>
      </c>
      <c r="H8" s="10" t="n"/>
    </row>
    <row r="9" ht="28" customHeight="1">
      <c r="A9" s="11">
        <f>C21+C33+C45</f>
        <v/>
      </c>
      <c r="B9" s="10" t="n"/>
      <c r="C9" s="12">
        <f>COUNTA(A13:A20)+COUNTA(A25:A32)+COUNTA(A37:A44)</f>
        <v/>
      </c>
      <c r="D9" s="10" t="n"/>
      <c r="E9" s="11">
        <f>I21+I33+I45</f>
        <v/>
      </c>
      <c r="F9" s="10" t="n"/>
      <c r="G9" s="13">
        <f>IFERROR(AVERAGE(G13:G20,G25:G32,G37:G44),"-")</f>
        <v/>
      </c>
      <c r="H9" s="10" t="n"/>
    </row>
    <row r="11" ht="22" customHeight="1">
      <c r="A11" s="14" t="inlineStr">
        <is>
          <t>Tag 1:</t>
        </is>
      </c>
      <c r="B11" s="7" t="inlineStr">
        <is>
          <t>Ganzkörper A</t>
        </is>
      </c>
      <c r="C11" s="8" t="n"/>
      <c r="D11" s="8" t="n"/>
    </row>
    <row r="12" ht="30" customHeight="1">
      <c r="A12" s="15" t="inlineStr">
        <is>
          <t>Übung</t>
        </is>
      </c>
      <c r="B12" s="16" t="inlineStr">
        <is>
          <t>Muskel</t>
        </is>
      </c>
      <c r="C12" s="16" t="inlineStr">
        <is>
          <t>Sätze</t>
        </is>
      </c>
      <c r="D12" s="16" t="inlineStr">
        <is>
          <t>Wdh. (Ziel)</t>
        </is>
      </c>
      <c r="E12" s="16" t="inlineStr">
        <is>
          <t>Last (kg)</t>
        </is>
      </c>
      <c r="F12" s="16" t="inlineStr">
        <is>
          <t>Wdh. geschafft</t>
        </is>
      </c>
      <c r="G12" s="16" t="inlineStr">
        <is>
          <t>RPE</t>
        </is>
      </c>
      <c r="H12" s="16" t="inlineStr">
        <is>
          <t>Pause</t>
        </is>
      </c>
      <c r="I12" s="16" t="inlineStr">
        <is>
          <t>Volumen (kg)</t>
        </is>
      </c>
      <c r="J12" s="16" t="inlineStr">
        <is>
          <t>Notiz</t>
        </is>
      </c>
    </row>
    <row r="13" ht="20" customHeight="1">
      <c r="A13" s="7" t="inlineStr">
        <is>
          <t>Kniebeuge</t>
        </is>
      </c>
      <c r="B13" s="17" t="inlineStr">
        <is>
          <t>Quadrizeps</t>
        </is>
      </c>
      <c r="C13" s="17" t="n">
        <v>3</v>
      </c>
      <c r="D13" s="17" t="inlineStr">
        <is>
          <t>6 bis 8</t>
        </is>
      </c>
      <c r="E13" s="17" t="n"/>
      <c r="F13" s="17" t="n"/>
      <c r="G13" s="17" t="n">
        <v>8</v>
      </c>
      <c r="H13" s="17" t="inlineStr">
        <is>
          <t>2 bis 3 min</t>
        </is>
      </c>
      <c r="I13" s="18">
        <f>IF(OR(C13="",E13="",F13=""),"",C13*E13*F13)</f>
        <v/>
      </c>
      <c r="J13" s="7" t="n"/>
    </row>
    <row r="14" ht="20" customHeight="1">
      <c r="A14" s="7" t="inlineStr">
        <is>
          <t>Bankdrücken (Langhantel)</t>
        </is>
      </c>
      <c r="B14" s="17" t="inlineStr">
        <is>
          <t>Brust</t>
        </is>
      </c>
      <c r="C14" s="17" t="n">
        <v>3</v>
      </c>
      <c r="D14" s="17" t="inlineStr">
        <is>
          <t>6 bis 8</t>
        </is>
      </c>
      <c r="E14" s="17" t="n"/>
      <c r="F14" s="17" t="n"/>
      <c r="G14" s="17" t="n">
        <v>8</v>
      </c>
      <c r="H14" s="17" t="inlineStr">
        <is>
          <t>2 bis 3 min</t>
        </is>
      </c>
      <c r="I14" s="18">
        <f>IF(OR(C14="",E14="",F14=""),"",C14*E14*F14)</f>
        <v/>
      </c>
      <c r="J14" s="7" t="n"/>
    </row>
    <row r="15" ht="20" customHeight="1">
      <c r="A15" s="7" t="inlineStr">
        <is>
          <t>Rudern vorgebeugt</t>
        </is>
      </c>
      <c r="B15" s="17" t="inlineStr">
        <is>
          <t>Rücken</t>
        </is>
      </c>
      <c r="C15" s="17" t="n">
        <v>3</v>
      </c>
      <c r="D15" s="17" t="inlineStr">
        <is>
          <t>8 bis 10</t>
        </is>
      </c>
      <c r="E15" s="17" t="n"/>
      <c r="F15" s="17" t="n"/>
      <c r="G15" s="17" t="n">
        <v>8</v>
      </c>
      <c r="H15" s="17" t="inlineStr">
        <is>
          <t>2 min</t>
        </is>
      </c>
      <c r="I15" s="18">
        <f>IF(OR(C15="",E15="",F15=""),"",C15*E15*F15)</f>
        <v/>
      </c>
      <c r="J15" s="7" t="n"/>
    </row>
    <row r="16" ht="20" customHeight="1">
      <c r="A16" s="7" t="inlineStr">
        <is>
          <t>Schulterdrücken (Kurzhanteln)</t>
        </is>
      </c>
      <c r="B16" s="17" t="inlineStr">
        <is>
          <t>Schultern</t>
        </is>
      </c>
      <c r="C16" s="17" t="n">
        <v>2</v>
      </c>
      <c r="D16" s="17" t="inlineStr">
        <is>
          <t>8 bis 10</t>
        </is>
      </c>
      <c r="E16" s="17" t="n"/>
      <c r="F16" s="17" t="n"/>
      <c r="G16" s="17" t="n">
        <v>8</v>
      </c>
      <c r="H16" s="17" t="inlineStr">
        <is>
          <t>2 min</t>
        </is>
      </c>
      <c r="I16" s="18">
        <f>IF(OR(C16="",E16="",F16=""),"",C16*E16*F16)</f>
        <v/>
      </c>
      <c r="J16" s="7" t="n"/>
    </row>
    <row r="17" ht="20" customHeight="1">
      <c r="A17" s="7" t="inlineStr">
        <is>
          <t>Beinbeuger liegend</t>
        </is>
      </c>
      <c r="B17" s="17" t="inlineStr">
        <is>
          <t>Beinbeuger und Gesäß</t>
        </is>
      </c>
      <c r="C17" s="17" t="n">
        <v>2</v>
      </c>
      <c r="D17" s="17" t="inlineStr">
        <is>
          <t>10 bis 12</t>
        </is>
      </c>
      <c r="E17" s="17" t="n"/>
      <c r="F17" s="17" t="n"/>
      <c r="G17" s="17" t="n">
        <v>9</v>
      </c>
      <c r="H17" s="17" t="inlineStr">
        <is>
          <t>90 s</t>
        </is>
      </c>
      <c r="I17" s="18">
        <f>IF(OR(C17="",E17="",F17=""),"",C17*E17*F17)</f>
        <v/>
      </c>
      <c r="J17" s="7" t="n"/>
    </row>
    <row r="18" ht="20" customHeight="1">
      <c r="A18" s="7" t="inlineStr">
        <is>
          <t>Bizepscurls (Kurzhanteln)</t>
        </is>
      </c>
      <c r="B18" s="17" t="inlineStr">
        <is>
          <t>Bizeps</t>
        </is>
      </c>
      <c r="C18" s="17" t="n">
        <v>2</v>
      </c>
      <c r="D18" s="17" t="inlineStr">
        <is>
          <t>10 bis 12</t>
        </is>
      </c>
      <c r="E18" s="17" t="n"/>
      <c r="F18" s="17" t="n"/>
      <c r="G18" s="17" t="n">
        <v>9</v>
      </c>
      <c r="H18" s="17" t="inlineStr">
        <is>
          <t>60 s</t>
        </is>
      </c>
      <c r="I18" s="18">
        <f>IF(OR(C18="",E18="",F18=""),"",C18*E18*F18)</f>
        <v/>
      </c>
      <c r="J18" s="7" t="n"/>
    </row>
    <row r="19" ht="20" customHeight="1">
      <c r="A19" s="7" t="n"/>
      <c r="B19" s="17" t="n"/>
      <c r="C19" s="17" t="n"/>
      <c r="D19" s="17" t="n"/>
      <c r="E19" s="17" t="n"/>
      <c r="F19" s="17" t="n"/>
      <c r="G19" s="17" t="n"/>
      <c r="H19" s="17" t="n"/>
      <c r="I19" s="18">
        <f>IF(OR(C19="",E19="",F19=""),"",C19*E19*F19)</f>
        <v/>
      </c>
      <c r="J19" s="7" t="n"/>
    </row>
    <row r="20" ht="20" customHeight="1">
      <c r="A20" s="7" t="n"/>
      <c r="B20" s="17" t="n"/>
      <c r="C20" s="17" t="n"/>
      <c r="D20" s="17" t="n"/>
      <c r="E20" s="17" t="n"/>
      <c r="F20" s="17" t="n"/>
      <c r="G20" s="17" t="n"/>
      <c r="H20" s="17" t="n"/>
      <c r="I20" s="18">
        <f>IF(OR(C20="",E20="",F20=""),"",C20*E20*F20)</f>
        <v/>
      </c>
      <c r="J20" s="7" t="n"/>
    </row>
    <row r="21">
      <c r="A21" s="19" t="inlineStr">
        <is>
          <t>Summe Tag 1</t>
        </is>
      </c>
      <c r="C21" s="20">
        <f>SUM(C13:C20)</f>
        <v/>
      </c>
      <c r="I21" s="18">
        <f>SUM(I13:I20)</f>
        <v/>
      </c>
    </row>
    <row r="23" ht="22" customHeight="1">
      <c r="A23" s="14" t="inlineStr">
        <is>
          <t>Tag 2:</t>
        </is>
      </c>
      <c r="B23" s="7" t="inlineStr">
        <is>
          <t>Ganzkörper B</t>
        </is>
      </c>
      <c r="C23" s="8" t="n"/>
      <c r="D23" s="8" t="n"/>
    </row>
    <row r="24" ht="30" customHeight="1">
      <c r="A24" s="15" t="inlineStr">
        <is>
          <t>Übung</t>
        </is>
      </c>
      <c r="B24" s="16" t="inlineStr">
        <is>
          <t>Muskel</t>
        </is>
      </c>
      <c r="C24" s="16" t="inlineStr">
        <is>
          <t>Sätze</t>
        </is>
      </c>
      <c r="D24" s="16" t="inlineStr">
        <is>
          <t>Wdh. (Ziel)</t>
        </is>
      </c>
      <c r="E24" s="16" t="inlineStr">
        <is>
          <t>Last (kg)</t>
        </is>
      </c>
      <c r="F24" s="16" t="inlineStr">
        <is>
          <t>Wdh. geschafft</t>
        </is>
      </c>
      <c r="G24" s="16" t="inlineStr">
        <is>
          <t>RPE</t>
        </is>
      </c>
      <c r="H24" s="16" t="inlineStr">
        <is>
          <t>Pause</t>
        </is>
      </c>
      <c r="I24" s="16" t="inlineStr">
        <is>
          <t>Volumen (kg)</t>
        </is>
      </c>
      <c r="J24" s="16" t="inlineStr">
        <is>
          <t>Notiz</t>
        </is>
      </c>
    </row>
    <row r="25" ht="20" customHeight="1">
      <c r="A25" s="7" t="inlineStr">
        <is>
          <t>Rumänisches Kreuzheben</t>
        </is>
      </c>
      <c r="B25" s="17" t="inlineStr">
        <is>
          <t>Beinbeuger und Gesäß</t>
        </is>
      </c>
      <c r="C25" s="17" t="n">
        <v>3</v>
      </c>
      <c r="D25" s="17" t="inlineStr">
        <is>
          <t>6 bis 8</t>
        </is>
      </c>
      <c r="E25" s="17" t="n"/>
      <c r="F25" s="17" t="n"/>
      <c r="G25" s="17" t="n">
        <v>8</v>
      </c>
      <c r="H25" s="17" t="inlineStr">
        <is>
          <t>2 bis 3 min</t>
        </is>
      </c>
      <c r="I25" s="18">
        <f>IF(OR(C25="",E25="",F25=""),"",C25*E25*F25)</f>
        <v/>
      </c>
      <c r="J25" s="7" t="n"/>
    </row>
    <row r="26" ht="20" customHeight="1">
      <c r="A26" s="7" t="inlineStr">
        <is>
          <t>Schrägbankdrücken (Kurzhanteln)</t>
        </is>
      </c>
      <c r="B26" s="17" t="inlineStr">
        <is>
          <t>Brust</t>
        </is>
      </c>
      <c r="C26" s="17" t="n">
        <v>3</v>
      </c>
      <c r="D26" s="17" t="inlineStr">
        <is>
          <t>8 bis 10</t>
        </is>
      </c>
      <c r="E26" s="17" t="n"/>
      <c r="F26" s="17" t="n"/>
      <c r="G26" s="17" t="n">
        <v>8</v>
      </c>
      <c r="H26" s="17" t="inlineStr">
        <is>
          <t>2 min</t>
        </is>
      </c>
      <c r="I26" s="18">
        <f>IF(OR(C26="",E26="",F26=""),"",C26*E26*F26)</f>
        <v/>
      </c>
      <c r="J26" s="7" t="n"/>
    </row>
    <row r="27" ht="20" customHeight="1">
      <c r="A27" s="7" t="inlineStr">
        <is>
          <t>Latzug</t>
        </is>
      </c>
      <c r="B27" s="17" t="inlineStr">
        <is>
          <t>Rücken</t>
        </is>
      </c>
      <c r="C27" s="17" t="n">
        <v>3</v>
      </c>
      <c r="D27" s="17" t="inlineStr">
        <is>
          <t>8 bis 10</t>
        </is>
      </c>
      <c r="E27" s="17" t="n"/>
      <c r="F27" s="17" t="n"/>
      <c r="G27" s="17" t="n">
        <v>8</v>
      </c>
      <c r="H27" s="17" t="inlineStr">
        <is>
          <t>2 min</t>
        </is>
      </c>
      <c r="I27" s="18">
        <f>IF(OR(C27="",E27="",F27=""),"",C27*E27*F27)</f>
        <v/>
      </c>
      <c r="J27" s="7" t="n"/>
    </row>
    <row r="28" ht="20" customHeight="1">
      <c r="A28" s="7" t="inlineStr">
        <is>
          <t>Beinpresse</t>
        </is>
      </c>
      <c r="B28" s="17" t="inlineStr">
        <is>
          <t>Quadrizeps</t>
        </is>
      </c>
      <c r="C28" s="17" t="n">
        <v>3</v>
      </c>
      <c r="D28" s="17" t="inlineStr">
        <is>
          <t>10 bis 12</t>
        </is>
      </c>
      <c r="E28" s="17" t="n"/>
      <c r="F28" s="17" t="n"/>
      <c r="G28" s="17" t="n">
        <v>8</v>
      </c>
      <c r="H28" s="17" t="inlineStr">
        <is>
          <t>2 min</t>
        </is>
      </c>
      <c r="I28" s="18">
        <f>IF(OR(C28="",E28="",F28=""),"",C28*E28*F28)</f>
        <v/>
      </c>
      <c r="J28" s="7" t="n"/>
    </row>
    <row r="29" ht="20" customHeight="1">
      <c r="A29" s="7" t="inlineStr">
        <is>
          <t>Seitheben</t>
        </is>
      </c>
      <c r="B29" s="17" t="inlineStr">
        <is>
          <t>Schultern</t>
        </is>
      </c>
      <c r="C29" s="17" t="n">
        <v>2</v>
      </c>
      <c r="D29" s="17" t="inlineStr">
        <is>
          <t>12 bis 15</t>
        </is>
      </c>
      <c r="E29" s="17" t="n"/>
      <c r="F29" s="17" t="n"/>
      <c r="G29" s="17" t="n">
        <v>9</v>
      </c>
      <c r="H29" s="17" t="inlineStr">
        <is>
          <t>60 s</t>
        </is>
      </c>
      <c r="I29" s="18">
        <f>IF(OR(C29="",E29="",F29=""),"",C29*E29*F29)</f>
        <v/>
      </c>
      <c r="J29" s="7" t="n"/>
    </row>
    <row r="30" ht="20" customHeight="1">
      <c r="A30" s="7" t="inlineStr">
        <is>
          <t>Trizepsdrücken am Kabel</t>
        </is>
      </c>
      <c r="B30" s="17" t="inlineStr">
        <is>
          <t>Trizeps</t>
        </is>
      </c>
      <c r="C30" s="17" t="n">
        <v>2</v>
      </c>
      <c r="D30" s="17" t="inlineStr">
        <is>
          <t>10 bis 12</t>
        </is>
      </c>
      <c r="E30" s="17" t="n"/>
      <c r="F30" s="17" t="n"/>
      <c r="G30" s="17" t="n">
        <v>9</v>
      </c>
      <c r="H30" s="17" t="inlineStr">
        <is>
          <t>60 s</t>
        </is>
      </c>
      <c r="I30" s="18">
        <f>IF(OR(C30="",E30="",F30=""),"",C30*E30*F30)</f>
        <v/>
      </c>
      <c r="J30" s="7" t="n"/>
    </row>
    <row r="31" ht="20" customHeight="1">
      <c r="A31" s="7" t="n"/>
      <c r="B31" s="17" t="n"/>
      <c r="C31" s="17" t="n"/>
      <c r="D31" s="17" t="n"/>
      <c r="E31" s="17" t="n"/>
      <c r="F31" s="17" t="n"/>
      <c r="G31" s="17" t="n"/>
      <c r="H31" s="17" t="n"/>
      <c r="I31" s="18">
        <f>IF(OR(C31="",E31="",F31=""),"",C31*E31*F31)</f>
        <v/>
      </c>
      <c r="J31" s="7" t="n"/>
    </row>
    <row r="32" ht="20" customHeight="1">
      <c r="A32" s="7" t="n"/>
      <c r="B32" s="17" t="n"/>
      <c r="C32" s="17" t="n"/>
      <c r="D32" s="17" t="n"/>
      <c r="E32" s="17" t="n"/>
      <c r="F32" s="17" t="n"/>
      <c r="G32" s="17" t="n"/>
      <c r="H32" s="17" t="n"/>
      <c r="I32" s="18">
        <f>IF(OR(C32="",E32="",F32=""),"",C32*E32*F32)</f>
        <v/>
      </c>
      <c r="J32" s="7" t="n"/>
    </row>
    <row r="33">
      <c r="A33" s="19" t="inlineStr">
        <is>
          <t>Summe Tag 2</t>
        </is>
      </c>
      <c r="C33" s="20">
        <f>SUM(C25:C32)</f>
        <v/>
      </c>
      <c r="I33" s="18">
        <f>SUM(I25:I32)</f>
        <v/>
      </c>
    </row>
    <row r="35" ht="22" customHeight="1">
      <c r="A35" s="14" t="inlineStr">
        <is>
          <t>Tag 3:</t>
        </is>
      </c>
      <c r="B35" s="7" t="inlineStr">
        <is>
          <t>Ganzkörper C</t>
        </is>
      </c>
      <c r="C35" s="8" t="n"/>
      <c r="D35" s="8" t="n"/>
    </row>
    <row r="36" ht="30" customHeight="1">
      <c r="A36" s="15" t="inlineStr">
        <is>
          <t>Übung</t>
        </is>
      </c>
      <c r="B36" s="16" t="inlineStr">
        <is>
          <t>Muskel</t>
        </is>
      </c>
      <c r="C36" s="16" t="inlineStr">
        <is>
          <t>Sätze</t>
        </is>
      </c>
      <c r="D36" s="16" t="inlineStr">
        <is>
          <t>Wdh. (Ziel)</t>
        </is>
      </c>
      <c r="E36" s="16" t="inlineStr">
        <is>
          <t>Last (kg)</t>
        </is>
      </c>
      <c r="F36" s="16" t="inlineStr">
        <is>
          <t>Wdh. geschafft</t>
        </is>
      </c>
      <c r="G36" s="16" t="inlineStr">
        <is>
          <t>RPE</t>
        </is>
      </c>
      <c r="H36" s="16" t="inlineStr">
        <is>
          <t>Pause</t>
        </is>
      </c>
      <c r="I36" s="16" t="inlineStr">
        <is>
          <t>Volumen (kg)</t>
        </is>
      </c>
      <c r="J36" s="16" t="inlineStr">
        <is>
          <t>Notiz</t>
        </is>
      </c>
    </row>
    <row r="37" ht="20" customHeight="1">
      <c r="A37" s="7" t="inlineStr">
        <is>
          <t>Goblet-Kniebeuge</t>
        </is>
      </c>
      <c r="B37" s="17" t="inlineStr">
        <is>
          <t>Quadrizeps</t>
        </is>
      </c>
      <c r="C37" s="17" t="n">
        <v>3</v>
      </c>
      <c r="D37" s="17" t="inlineStr">
        <is>
          <t>8 bis 10</t>
        </is>
      </c>
      <c r="E37" s="17" t="n"/>
      <c r="F37" s="17" t="n"/>
      <c r="G37" s="17" t="n">
        <v>8</v>
      </c>
      <c r="H37" s="17" t="inlineStr">
        <is>
          <t>2 min</t>
        </is>
      </c>
      <c r="I37" s="18">
        <f>IF(OR(C37="",E37="",F37=""),"",C37*E37*F37)</f>
        <v/>
      </c>
      <c r="J37" s="7" t="n"/>
    </row>
    <row r="38" ht="20" customHeight="1">
      <c r="A38" s="7" t="inlineStr">
        <is>
          <t>Liegestütze oder Dips</t>
        </is>
      </c>
      <c r="B38" s="17" t="inlineStr">
        <is>
          <t>Brust</t>
        </is>
      </c>
      <c r="C38" s="17" t="n">
        <v>3</v>
      </c>
      <c r="D38" s="17" t="inlineStr">
        <is>
          <t>8 bis 12</t>
        </is>
      </c>
      <c r="E38" s="17" t="n"/>
      <c r="F38" s="17" t="n"/>
      <c r="G38" s="17" t="n">
        <v>8</v>
      </c>
      <c r="H38" s="17" t="inlineStr">
        <is>
          <t>2 min</t>
        </is>
      </c>
      <c r="I38" s="18">
        <f>IF(OR(C38="",E38="",F38=""),"",C38*E38*F38)</f>
        <v/>
      </c>
      <c r="J38" s="7" t="n"/>
    </row>
    <row r="39" ht="20" customHeight="1">
      <c r="A39" s="7" t="inlineStr">
        <is>
          <t>Rudern am Kabel</t>
        </is>
      </c>
      <c r="B39" s="17" t="inlineStr">
        <is>
          <t>Rücken</t>
        </is>
      </c>
      <c r="C39" s="17" t="n">
        <v>3</v>
      </c>
      <c r="D39" s="17" t="inlineStr">
        <is>
          <t>10 bis 12</t>
        </is>
      </c>
      <c r="E39" s="17" t="n"/>
      <c r="F39" s="17" t="n"/>
      <c r="G39" s="17" t="n">
        <v>8</v>
      </c>
      <c r="H39" s="17" t="inlineStr">
        <is>
          <t>90 s</t>
        </is>
      </c>
      <c r="I39" s="18">
        <f>IF(OR(C39="",E39="",F39=""),"",C39*E39*F39)</f>
        <v/>
      </c>
      <c r="J39" s="7" t="n"/>
    </row>
    <row r="40" ht="20" customHeight="1">
      <c r="A40" s="7" t="inlineStr">
        <is>
          <t>Hip Thrust</t>
        </is>
      </c>
      <c r="B40" s="17" t="inlineStr">
        <is>
          <t>Beinbeuger und Gesäß</t>
        </is>
      </c>
      <c r="C40" s="17" t="n">
        <v>3</v>
      </c>
      <c r="D40" s="17" t="inlineStr">
        <is>
          <t>8 bis 10</t>
        </is>
      </c>
      <c r="E40" s="17" t="n"/>
      <c r="F40" s="17" t="n"/>
      <c r="G40" s="17" t="n">
        <v>8</v>
      </c>
      <c r="H40" s="17" t="inlineStr">
        <is>
          <t>2 min</t>
        </is>
      </c>
      <c r="I40" s="18">
        <f>IF(OR(C40="",E40="",F40=""),"",C40*E40*F40)</f>
        <v/>
      </c>
      <c r="J40" s="7" t="n"/>
    </row>
    <row r="41" ht="20" customHeight="1">
      <c r="A41" s="7" t="inlineStr">
        <is>
          <t>Wadenheben stehend</t>
        </is>
      </c>
      <c r="B41" s="17" t="inlineStr">
        <is>
          <t>Waden</t>
        </is>
      </c>
      <c r="C41" s="17" t="n">
        <v>3</v>
      </c>
      <c r="D41" s="17" t="inlineStr">
        <is>
          <t>12 bis 15</t>
        </is>
      </c>
      <c r="E41" s="17" t="n"/>
      <c r="F41" s="17" t="n"/>
      <c r="G41" s="17" t="n">
        <v>9</v>
      </c>
      <c r="H41" s="17" t="inlineStr">
        <is>
          <t>60 s</t>
        </is>
      </c>
      <c r="I41" s="18">
        <f>IF(OR(C41="",E41="",F41=""),"",C41*E41*F41)</f>
        <v/>
      </c>
      <c r="J41" s="7" t="n"/>
    </row>
    <row r="42" ht="20" customHeight="1">
      <c r="A42" s="7" t="inlineStr">
        <is>
          <t>Plank</t>
        </is>
      </c>
      <c r="B42" s="17" t="inlineStr">
        <is>
          <t>Rumpf</t>
        </is>
      </c>
      <c r="C42" s="17" t="n">
        <v>2</v>
      </c>
      <c r="D42" s="17" t="inlineStr">
        <is>
          <t>30 bis 45 s</t>
        </is>
      </c>
      <c r="E42" s="17" t="n"/>
      <c r="F42" s="17" t="n"/>
      <c r="G42" s="17" t="n">
        <v>8</v>
      </c>
      <c r="H42" s="17" t="inlineStr">
        <is>
          <t>60 s</t>
        </is>
      </c>
      <c r="I42" s="18">
        <f>IF(OR(C42="",E42="",F42=""),"",C42*E42*F42)</f>
        <v/>
      </c>
      <c r="J42" s="7" t="n"/>
    </row>
    <row r="43" ht="20" customHeight="1">
      <c r="A43" s="7" t="n"/>
      <c r="B43" s="17" t="n"/>
      <c r="C43" s="17" t="n"/>
      <c r="D43" s="17" t="n"/>
      <c r="E43" s="17" t="n"/>
      <c r="F43" s="17" t="n"/>
      <c r="G43" s="17" t="n"/>
      <c r="H43" s="17" t="n"/>
      <c r="I43" s="18">
        <f>IF(OR(C43="",E43="",F43=""),"",C43*E43*F43)</f>
        <v/>
      </c>
      <c r="J43" s="7" t="n"/>
    </row>
    <row r="44" ht="20" customHeight="1">
      <c r="A44" s="7" t="n"/>
      <c r="B44" s="17" t="n"/>
      <c r="C44" s="17" t="n"/>
      <c r="D44" s="17" t="n"/>
      <c r="E44" s="17" t="n"/>
      <c r="F44" s="17" t="n"/>
      <c r="G44" s="17" t="n"/>
      <c r="H44" s="17" t="n"/>
      <c r="I44" s="18">
        <f>IF(OR(C44="",E44="",F44=""),"",C44*E44*F44)</f>
        <v/>
      </c>
      <c r="J44" s="7" t="n"/>
    </row>
    <row r="45">
      <c r="A45" s="19" t="inlineStr">
        <is>
          <t>Summe Tag 3</t>
        </is>
      </c>
      <c r="C45" s="20">
        <f>SUM(C37:C44)</f>
        <v/>
      </c>
      <c r="I45" s="18">
        <f>SUM(I37:I44)</f>
        <v/>
      </c>
    </row>
    <row r="47" ht="52" customHeight="1">
      <c r="A47" s="21" t="inlineStr">
        <is>
          <t>Orange Zellen ausfüllen, graue rechnen selbst. Volumen (kg) = Sätze x Last x geschaffte Wiederholungen. Der Beispielplan ist eine allgemeine Orientierung, kein individueller Plan. Lasten trägst du selbst ein. Überschreibe Übungen und Muskel frei, die Sätze pro Muskel zählt das Blatt Wochensätze automatisch. RPE 8 = etwa 2 Wiederholungen in Reserve. Bei Beschwerden oder Vorerkrankungen vorher ärztlich abklären lassen.</t>
        </is>
      </c>
    </row>
  </sheetData>
  <mergeCells count="16">
    <mergeCell ref="E9:F9"/>
    <mergeCell ref="B11:D11"/>
    <mergeCell ref="A47:J47"/>
    <mergeCell ref="B5:D5"/>
    <mergeCell ref="F6:H6"/>
    <mergeCell ref="F5:H5"/>
    <mergeCell ref="G8:H8"/>
    <mergeCell ref="B23:D23"/>
    <mergeCell ref="B35:D35"/>
    <mergeCell ref="C9:D9"/>
    <mergeCell ref="A9:B9"/>
    <mergeCell ref="G9:H9"/>
    <mergeCell ref="A8:B8"/>
    <mergeCell ref="B6:D6"/>
    <mergeCell ref="E8:F8"/>
    <mergeCell ref="C8:D8"/>
  </mergeCells>
  <conditionalFormatting sqref="I13:I20">
    <cfRule type="dataBar" priority="1">
      <dataBar showValue="1">
        <cfvo type="num" val="0"/>
        <cfvo type="max"/>
        <color rgb="00FF6900"/>
      </dataBar>
    </cfRule>
  </conditionalFormatting>
  <conditionalFormatting sqref="I25:I32">
    <cfRule type="dataBar" priority="2">
      <dataBar showValue="1">
        <cfvo type="num" val="0"/>
        <cfvo type="max"/>
        <color rgb="00FF6900"/>
      </dataBar>
    </cfRule>
  </conditionalFormatting>
  <conditionalFormatting sqref="I37:I44">
    <cfRule type="dataBar" priority="3">
      <dataBar showValue="1">
        <cfvo type="num" val="0"/>
        <cfvo type="max"/>
        <color rgb="00FF6900"/>
      </dataBar>
    </cfRule>
  </conditionalFormatting>
  <dataValidations count="15">
    <dataValidation sqref="B13:B20" showDropDown="0" showInputMessage="1" showErrorMessage="0" allowBlank="1" promptTitle="Auswahl" prompt="Hauptmuskel wählen" type="list">
      <formula1>"Brust,Rücken,Schultern,Bizeps,Trizeps,Quadrizeps,Beinbeuger und Gesäß,Waden,Rumpf"</formula1>
    </dataValidation>
    <dataValidation sqref="C13:C20" showDropDown="0" showInputMessage="0" showErrorMessage="1" allowBlank="1" errorTitle="Number only" error="Enter a number from 0 to 30." type="decimal" operator="between">
      <formula1>0</formula1>
      <formula2>30</formula2>
    </dataValidation>
    <dataValidation sqref="E13:E20" showDropDown="0" showInputMessage="0" showErrorMessage="1" allowBlank="1" errorTitle="Number only" error="Enter a number from 0 to 1000." type="decimal" operator="between">
      <formula1>0</formula1>
      <formula2>1000</formula2>
    </dataValidation>
    <dataValidation sqref="F13:F20" showDropDown="0" showInputMessage="0" showErrorMessage="1" allowBlank="1" errorTitle="Number only" error="Enter a number from 0 to 200." type="decimal" operator="between">
      <formula1>0</formula1>
      <formula2>200</formula2>
    </dataValidation>
    <dataValidation sqref="G13:G20" showDropDown="0" showInputMessage="1" showErrorMessage="0" allowBlank="1" promptTitle="Auswahl" prompt="RPE 5 bis 10" type="list">
      <formula1>"5,6,7,8,9,10"</formula1>
    </dataValidation>
    <dataValidation sqref="B25:B32" showDropDown="0" showInputMessage="1" showErrorMessage="0" allowBlank="1" promptTitle="Auswahl" prompt="Hauptmuskel wählen" type="list">
      <formula1>"Brust,Rücken,Schultern,Bizeps,Trizeps,Quadrizeps,Beinbeuger und Gesäß,Waden,Rumpf"</formula1>
    </dataValidation>
    <dataValidation sqref="C25:C32" showDropDown="0" showInputMessage="0" showErrorMessage="1" allowBlank="1" errorTitle="Number only" error="Enter a number from 0 to 30." type="decimal" operator="between">
      <formula1>0</formula1>
      <formula2>30</formula2>
    </dataValidation>
    <dataValidation sqref="E25:E32" showDropDown="0" showInputMessage="0" showErrorMessage="1" allowBlank="1" errorTitle="Number only" error="Enter a number from 0 to 1000." type="decimal" operator="between">
      <formula1>0</formula1>
      <formula2>1000</formula2>
    </dataValidation>
    <dataValidation sqref="F25:F32" showDropDown="0" showInputMessage="0" showErrorMessage="1" allowBlank="1" errorTitle="Number only" error="Enter a number from 0 to 200." type="decimal" operator="between">
      <formula1>0</formula1>
      <formula2>200</formula2>
    </dataValidation>
    <dataValidation sqref="G25:G32" showDropDown="0" showInputMessage="1" showErrorMessage="0" allowBlank="1" promptTitle="Auswahl" prompt="RPE 5 bis 10" type="list">
      <formula1>"5,6,7,8,9,10"</formula1>
    </dataValidation>
    <dataValidation sqref="B37:B44" showDropDown="0" showInputMessage="1" showErrorMessage="0" allowBlank="1" promptTitle="Auswahl" prompt="Hauptmuskel wählen" type="list">
      <formula1>"Brust,Rücken,Schultern,Bizeps,Trizeps,Quadrizeps,Beinbeuger und Gesäß,Waden,Rumpf"</formula1>
    </dataValidation>
    <dataValidation sqref="C37:C44" showDropDown="0" showInputMessage="0" showErrorMessage="1" allowBlank="1" errorTitle="Number only" error="Enter a number from 0 to 30." type="decimal" operator="between">
      <formula1>0</formula1>
      <formula2>30</formula2>
    </dataValidation>
    <dataValidation sqref="E37:E44" showDropDown="0" showInputMessage="0" showErrorMessage="1" allowBlank="1" errorTitle="Number only" error="Enter a number from 0 to 1000." type="decimal" operator="between">
      <formula1>0</formula1>
      <formula2>1000</formula2>
    </dataValidation>
    <dataValidation sqref="F37:F44" showDropDown="0" showInputMessage="0" showErrorMessage="1" allowBlank="1" errorTitle="Number only" error="Enter a number from 0 to 200." type="decimal" operator="between">
      <formula1>0</formula1>
      <formula2>200</formula2>
    </dataValidation>
    <dataValidation sqref="G37:G44" showDropDown="0" showInputMessage="1" showErrorMessage="0" allowBlank="1" promptTitle="Auswahl" prompt="RPE 5 bis 10" type="list">
      <formula1>"5,6,7,8,9,10"</formula1>
    </dataValidation>
  </dataValidations>
  <printOptions horizontalCentered="1"/>
  <pageMargins left="0.4" right="0.4" top="1" bottom="1" header="0.5" footer="0.5"/>
  <pageSetup orientation="landscape" paperSize="9" fitToHeight="0" fitToWidth="1"/>
  <headerFooter>
    <oddHeader/>
    <oddFooter>&amp;LKostenlose Vorlage von Scraler, scraler.com&amp;RSeite &amp;P von &amp;N</oddFooter>
    <evenHeader/>
    <evenFooter/>
    <firstHeader/>
    <firstFooter/>
  </headerFooter>
</worksheet>
</file>

<file path=xl/worksheets/sheet2.xml><?xml version="1.0" encoding="utf-8"?>
<worksheet xmlns="http://schemas.openxmlformats.org/spreadsheetml/2006/main">
  <sheetPr>
    <tabColor rgb="000A0A0B"/>
    <outlinePr summaryBelow="1" summaryRight="1"/>
    <pageSetUpPr fitToPage="1"/>
  </sheetPr>
  <dimension ref="A1:J59"/>
  <sheetViews>
    <sheetView showGridLines="0" workbookViewId="0">
      <pane ySplit="9" topLeftCell="A10" activePane="bottomLeft" state="frozen"/>
      <selection pane="bottomLeft" activeCell="A1" sqref="A1"/>
    </sheetView>
  </sheetViews>
  <sheetFormatPr baseColWidth="8" defaultRowHeight="15"/>
  <cols>
    <col width="34" customWidth="1" min="1" max="1"/>
    <col width="22" customWidth="1" min="2" max="2"/>
    <col width="9" customWidth="1" min="3" max="3"/>
    <col width="16" customWidth="1" min="4" max="4"/>
    <col width="16" customWidth="1" min="5" max="5"/>
    <col width="15" customWidth="1" min="6" max="6"/>
    <col width="8" customWidth="1" min="7" max="7"/>
    <col width="13" customWidth="1" min="8" max="8"/>
    <col width="14" customWidth="1" min="9" max="9"/>
    <col width="26" customWidth="1" min="10" max="10"/>
  </cols>
  <sheetData>
    <row r="1" ht="30" customHeight="1">
      <c r="A1" s="1" t="inlineStr">
        <is>
          <t>Muskelaufbau, 4er-Split</t>
        </is>
      </c>
      <c r="I1" s="2" t="inlineStr">
        <is>
          <t>BEISPIEL</t>
        </is>
      </c>
      <c r="J1" s="3" t="inlineStr">
        <is>
          <t>scraler</t>
        </is>
      </c>
    </row>
    <row r="2" ht="18" customHeight="1">
      <c r="A2" s="4" t="inlineStr">
        <is>
          <t>Fortgeschrittene: Ober- und Unterkörper, jede Muskelgruppe 2 Mal pro Woche.</t>
        </is>
      </c>
    </row>
    <row r="3" ht="3" customHeight="1">
      <c r="A3" s="5" t="n"/>
      <c r="B3" s="5" t="n"/>
      <c r="C3" s="5" t="n"/>
      <c r="D3" s="5" t="n"/>
      <c r="E3" s="5" t="n"/>
      <c r="F3" s="5" t="n"/>
      <c r="G3" s="5" t="n"/>
      <c r="H3" s="5" t="n"/>
      <c r="I3" s="5" t="n"/>
      <c r="J3" s="5" t="n"/>
    </row>
    <row r="4" ht="8" customHeight="1"/>
    <row r="5" ht="26" customHeight="1">
      <c r="A5" s="6" t="inlineStr">
        <is>
          <t>Name</t>
        </is>
      </c>
      <c r="B5" s="7" t="n"/>
      <c r="C5" s="8" t="n"/>
      <c r="D5" s="8" t="n"/>
      <c r="E5" s="6" t="inlineStr">
        <is>
          <t>Woche / Datum</t>
        </is>
      </c>
      <c r="F5" s="7" t="n"/>
    </row>
    <row r="6" ht="26" customHeight="1">
      <c r="A6" s="6" t="inlineStr">
        <is>
          <t>Ziel</t>
        </is>
      </c>
      <c r="B6" s="7" t="n"/>
      <c r="C6" s="8" t="n"/>
      <c r="D6" s="8" t="n"/>
      <c r="E6" s="6" t="inlineStr">
        <is>
          <t>Einschränkungen</t>
        </is>
      </c>
      <c r="F6" s="7" t="n"/>
    </row>
    <row r="8" ht="16" customHeight="1">
      <c r="A8" s="9" t="inlineStr">
        <is>
          <t>SÄTZE GESAMT</t>
        </is>
      </c>
      <c r="B8" s="10" t="n"/>
      <c r="C8" s="9" t="inlineStr">
        <is>
          <t>ÜBUNGEN</t>
        </is>
      </c>
      <c r="D8" s="10" t="n"/>
      <c r="E8" s="9" t="inlineStr">
        <is>
          <t>VOLUMEN GESAMT (KG)</t>
        </is>
      </c>
      <c r="F8" s="10" t="n"/>
      <c r="G8" s="9" t="inlineStr">
        <is>
          <t>Ø RPE</t>
        </is>
      </c>
      <c r="H8" s="10" t="n"/>
    </row>
    <row r="9" ht="28" customHeight="1">
      <c r="A9" s="11">
        <f>C21+C33+C45+C57</f>
        <v/>
      </c>
      <c r="B9" s="10" t="n"/>
      <c r="C9" s="12">
        <f>COUNTA(A13:A20)+COUNTA(A25:A32)+COUNTA(A37:A44)+COUNTA(A49:A56)</f>
        <v/>
      </c>
      <c r="D9" s="10" t="n"/>
      <c r="E9" s="11">
        <f>I21+I33+I45+I57</f>
        <v/>
      </c>
      <c r="F9" s="10" t="n"/>
      <c r="G9" s="13">
        <f>IFERROR(AVERAGE(G13:G20,G25:G32,G37:G44,G49:G56),"-")</f>
        <v/>
      </c>
      <c r="H9" s="10" t="n"/>
    </row>
    <row r="11" ht="22" customHeight="1">
      <c r="A11" s="14" t="inlineStr">
        <is>
          <t>Tag 1:</t>
        </is>
      </c>
      <c r="B11" s="7" t="inlineStr">
        <is>
          <t>Oberkörper A</t>
        </is>
      </c>
      <c r="C11" s="8" t="n"/>
      <c r="D11" s="8" t="n"/>
    </row>
    <row r="12" ht="30" customHeight="1">
      <c r="A12" s="15" t="inlineStr">
        <is>
          <t>Übung</t>
        </is>
      </c>
      <c r="B12" s="16" t="inlineStr">
        <is>
          <t>Muskel</t>
        </is>
      </c>
      <c r="C12" s="16" t="inlineStr">
        <is>
          <t>Sätze</t>
        </is>
      </c>
      <c r="D12" s="16" t="inlineStr">
        <is>
          <t>Wdh. (Ziel)</t>
        </is>
      </c>
      <c r="E12" s="16" t="inlineStr">
        <is>
          <t>Last (kg)</t>
        </is>
      </c>
      <c r="F12" s="16" t="inlineStr">
        <is>
          <t>Wdh. geschafft</t>
        </is>
      </c>
      <c r="G12" s="16" t="inlineStr">
        <is>
          <t>RPE</t>
        </is>
      </c>
      <c r="H12" s="16" t="inlineStr">
        <is>
          <t>Pause</t>
        </is>
      </c>
      <c r="I12" s="16" t="inlineStr">
        <is>
          <t>Volumen (kg)</t>
        </is>
      </c>
      <c r="J12" s="16" t="inlineStr">
        <is>
          <t>Notiz</t>
        </is>
      </c>
    </row>
    <row r="13" ht="20" customHeight="1">
      <c r="A13" s="7" t="inlineStr">
        <is>
          <t>Bankdrücken (Langhantel)</t>
        </is>
      </c>
      <c r="B13" s="17" t="inlineStr">
        <is>
          <t>Brust</t>
        </is>
      </c>
      <c r="C13" s="17" t="n">
        <v>4</v>
      </c>
      <c r="D13" s="17" t="inlineStr">
        <is>
          <t>6 bis 8</t>
        </is>
      </c>
      <c r="E13" s="17" t="n"/>
      <c r="F13" s="17" t="n"/>
      <c r="G13" s="17" t="n">
        <v>8</v>
      </c>
      <c r="H13" s="17" t="inlineStr">
        <is>
          <t>2 bis 3 min</t>
        </is>
      </c>
      <c r="I13" s="18">
        <f>IF(OR(C13="",E13="",F13=""),"",C13*E13*F13)</f>
        <v/>
      </c>
      <c r="J13" s="7" t="n"/>
    </row>
    <row r="14" ht="20" customHeight="1">
      <c r="A14" s="7" t="inlineStr">
        <is>
          <t>Rudern vorgebeugt</t>
        </is>
      </c>
      <c r="B14" s="17" t="inlineStr">
        <is>
          <t>Rücken</t>
        </is>
      </c>
      <c r="C14" s="17" t="n">
        <v>4</v>
      </c>
      <c r="D14" s="17" t="inlineStr">
        <is>
          <t>8 bis 10</t>
        </is>
      </c>
      <c r="E14" s="17" t="n"/>
      <c r="F14" s="17" t="n"/>
      <c r="G14" s="17" t="n">
        <v>8</v>
      </c>
      <c r="H14" s="17" t="inlineStr">
        <is>
          <t>2 min</t>
        </is>
      </c>
      <c r="I14" s="18">
        <f>IF(OR(C14="",E14="",F14=""),"",C14*E14*F14)</f>
        <v/>
      </c>
      <c r="J14" s="7" t="n"/>
    </row>
    <row r="15" ht="20" customHeight="1">
      <c r="A15" s="7" t="inlineStr">
        <is>
          <t>Schulterdrücken (Kurzhanteln)</t>
        </is>
      </c>
      <c r="B15" s="17" t="inlineStr">
        <is>
          <t>Schultern</t>
        </is>
      </c>
      <c r="C15" s="17" t="n">
        <v>3</v>
      </c>
      <c r="D15" s="17" t="inlineStr">
        <is>
          <t>8 bis 10</t>
        </is>
      </c>
      <c r="E15" s="17" t="n"/>
      <c r="F15" s="17" t="n"/>
      <c r="G15" s="17" t="n">
        <v>8</v>
      </c>
      <c r="H15" s="17" t="inlineStr">
        <is>
          <t>2 min</t>
        </is>
      </c>
      <c r="I15" s="18">
        <f>IF(OR(C15="",E15="",F15=""),"",C15*E15*F15)</f>
        <v/>
      </c>
      <c r="J15" s="7" t="n"/>
    </row>
    <row r="16" ht="20" customHeight="1">
      <c r="A16" s="7" t="inlineStr">
        <is>
          <t>Latzug</t>
        </is>
      </c>
      <c r="B16" s="17" t="inlineStr">
        <is>
          <t>Rücken</t>
        </is>
      </c>
      <c r="C16" s="17" t="n">
        <v>3</v>
      </c>
      <c r="D16" s="17" t="inlineStr">
        <is>
          <t>10 bis 12</t>
        </is>
      </c>
      <c r="E16" s="17" t="n"/>
      <c r="F16" s="17" t="n"/>
      <c r="G16" s="17" t="n">
        <v>8</v>
      </c>
      <c r="H16" s="17" t="inlineStr">
        <is>
          <t>90 s</t>
        </is>
      </c>
      <c r="I16" s="18">
        <f>IF(OR(C16="",E16="",F16=""),"",C16*E16*F16)</f>
        <v/>
      </c>
      <c r="J16" s="7" t="n"/>
    </row>
    <row r="17" ht="20" customHeight="1">
      <c r="A17" s="7" t="inlineStr">
        <is>
          <t>Trizepsdrücken am Kabel</t>
        </is>
      </c>
      <c r="B17" s="17" t="inlineStr">
        <is>
          <t>Trizeps</t>
        </is>
      </c>
      <c r="C17" s="17" t="n">
        <v>3</v>
      </c>
      <c r="D17" s="17" t="inlineStr">
        <is>
          <t>10 bis 12</t>
        </is>
      </c>
      <c r="E17" s="17" t="n"/>
      <c r="F17" s="17" t="n"/>
      <c r="G17" s="17" t="n">
        <v>9</v>
      </c>
      <c r="H17" s="17" t="inlineStr">
        <is>
          <t>60 s</t>
        </is>
      </c>
      <c r="I17" s="18">
        <f>IF(OR(C17="",E17="",F17=""),"",C17*E17*F17)</f>
        <v/>
      </c>
      <c r="J17" s="7" t="n"/>
    </row>
    <row r="18" ht="20" customHeight="1">
      <c r="A18" s="7" t="inlineStr">
        <is>
          <t>Bizepscurls (Kurzhanteln)</t>
        </is>
      </c>
      <c r="B18" s="17" t="inlineStr">
        <is>
          <t>Bizeps</t>
        </is>
      </c>
      <c r="C18" s="17" t="n">
        <v>3</v>
      </c>
      <c r="D18" s="17" t="inlineStr">
        <is>
          <t>10 bis 12</t>
        </is>
      </c>
      <c r="E18" s="17" t="n"/>
      <c r="F18" s="17" t="n"/>
      <c r="G18" s="17" t="n">
        <v>9</v>
      </c>
      <c r="H18" s="17" t="inlineStr">
        <is>
          <t>60 s</t>
        </is>
      </c>
      <c r="I18" s="18">
        <f>IF(OR(C18="",E18="",F18=""),"",C18*E18*F18)</f>
        <v/>
      </c>
      <c r="J18" s="7" t="n"/>
    </row>
    <row r="19" ht="20" customHeight="1">
      <c r="A19" s="7" t="n"/>
      <c r="B19" s="17" t="n"/>
      <c r="C19" s="17" t="n"/>
      <c r="D19" s="17" t="n"/>
      <c r="E19" s="17" t="n"/>
      <c r="F19" s="17" t="n"/>
      <c r="G19" s="17" t="n"/>
      <c r="H19" s="17" t="n"/>
      <c r="I19" s="18">
        <f>IF(OR(C19="",E19="",F19=""),"",C19*E19*F19)</f>
        <v/>
      </c>
      <c r="J19" s="7" t="n"/>
    </row>
    <row r="20" ht="20" customHeight="1">
      <c r="A20" s="7" t="n"/>
      <c r="B20" s="17" t="n"/>
      <c r="C20" s="17" t="n"/>
      <c r="D20" s="17" t="n"/>
      <c r="E20" s="17" t="n"/>
      <c r="F20" s="17" t="n"/>
      <c r="G20" s="17" t="n"/>
      <c r="H20" s="17" t="n"/>
      <c r="I20" s="18">
        <f>IF(OR(C20="",E20="",F20=""),"",C20*E20*F20)</f>
        <v/>
      </c>
      <c r="J20" s="7" t="n"/>
    </row>
    <row r="21">
      <c r="A21" s="19" t="inlineStr">
        <is>
          <t>Summe Tag 1</t>
        </is>
      </c>
      <c r="C21" s="20">
        <f>SUM(C13:C20)</f>
        <v/>
      </c>
      <c r="I21" s="18">
        <f>SUM(I13:I20)</f>
        <v/>
      </c>
    </row>
    <row r="23" ht="22" customHeight="1">
      <c r="A23" s="14" t="inlineStr">
        <is>
          <t>Tag 2:</t>
        </is>
      </c>
      <c r="B23" s="7" t="inlineStr">
        <is>
          <t>Unterkörper A</t>
        </is>
      </c>
      <c r="C23" s="8" t="n"/>
      <c r="D23" s="8" t="n"/>
    </row>
    <row r="24" ht="30" customHeight="1">
      <c r="A24" s="15" t="inlineStr">
        <is>
          <t>Übung</t>
        </is>
      </c>
      <c r="B24" s="16" t="inlineStr">
        <is>
          <t>Muskel</t>
        </is>
      </c>
      <c r="C24" s="16" t="inlineStr">
        <is>
          <t>Sätze</t>
        </is>
      </c>
      <c r="D24" s="16" t="inlineStr">
        <is>
          <t>Wdh. (Ziel)</t>
        </is>
      </c>
      <c r="E24" s="16" t="inlineStr">
        <is>
          <t>Last (kg)</t>
        </is>
      </c>
      <c r="F24" s="16" t="inlineStr">
        <is>
          <t>Wdh. geschafft</t>
        </is>
      </c>
      <c r="G24" s="16" t="inlineStr">
        <is>
          <t>RPE</t>
        </is>
      </c>
      <c r="H24" s="16" t="inlineStr">
        <is>
          <t>Pause</t>
        </is>
      </c>
      <c r="I24" s="16" t="inlineStr">
        <is>
          <t>Volumen (kg)</t>
        </is>
      </c>
      <c r="J24" s="16" t="inlineStr">
        <is>
          <t>Notiz</t>
        </is>
      </c>
    </row>
    <row r="25" ht="20" customHeight="1">
      <c r="A25" s="7" t="inlineStr">
        <is>
          <t>Kniebeuge</t>
        </is>
      </c>
      <c r="B25" s="17" t="inlineStr">
        <is>
          <t>Quadrizeps</t>
        </is>
      </c>
      <c r="C25" s="17" t="n">
        <v>4</v>
      </c>
      <c r="D25" s="17" t="inlineStr">
        <is>
          <t>6 bis 8</t>
        </is>
      </c>
      <c r="E25" s="17" t="n"/>
      <c r="F25" s="17" t="n"/>
      <c r="G25" s="17" t="n">
        <v>8</v>
      </c>
      <c r="H25" s="17" t="inlineStr">
        <is>
          <t>2 bis 3 min</t>
        </is>
      </c>
      <c r="I25" s="18">
        <f>IF(OR(C25="",E25="",F25=""),"",C25*E25*F25)</f>
        <v/>
      </c>
      <c r="J25" s="7" t="n"/>
    </row>
    <row r="26" ht="20" customHeight="1">
      <c r="A26" s="7" t="inlineStr">
        <is>
          <t>Rumänisches Kreuzheben</t>
        </is>
      </c>
      <c r="B26" s="17" t="inlineStr">
        <is>
          <t>Beinbeuger und Gesäß</t>
        </is>
      </c>
      <c r="C26" s="17" t="n">
        <v>3</v>
      </c>
      <c r="D26" s="17" t="inlineStr">
        <is>
          <t>8 bis 10</t>
        </is>
      </c>
      <c r="E26" s="17" t="n"/>
      <c r="F26" s="17" t="n"/>
      <c r="G26" s="17" t="n">
        <v>8</v>
      </c>
      <c r="H26" s="17" t="inlineStr">
        <is>
          <t>2 min</t>
        </is>
      </c>
      <c r="I26" s="18">
        <f>IF(OR(C26="",E26="",F26=""),"",C26*E26*F26)</f>
        <v/>
      </c>
      <c r="J26" s="7" t="n"/>
    </row>
    <row r="27" ht="20" customHeight="1">
      <c r="A27" s="7" t="inlineStr">
        <is>
          <t>Beinpresse</t>
        </is>
      </c>
      <c r="B27" s="17" t="inlineStr">
        <is>
          <t>Quadrizeps</t>
        </is>
      </c>
      <c r="C27" s="17" t="n">
        <v>3</v>
      </c>
      <c r="D27" s="17" t="inlineStr">
        <is>
          <t>10 bis 12</t>
        </is>
      </c>
      <c r="E27" s="17" t="n"/>
      <c r="F27" s="17" t="n"/>
      <c r="G27" s="17" t="n">
        <v>8</v>
      </c>
      <c r="H27" s="17" t="inlineStr">
        <is>
          <t>2 min</t>
        </is>
      </c>
      <c r="I27" s="18">
        <f>IF(OR(C27="",E27="",F27=""),"",C27*E27*F27)</f>
        <v/>
      </c>
      <c r="J27" s="7" t="n"/>
    </row>
    <row r="28" ht="20" customHeight="1">
      <c r="A28" s="7" t="inlineStr">
        <is>
          <t>Beinbeuger liegend</t>
        </is>
      </c>
      <c r="B28" s="17" t="inlineStr">
        <is>
          <t>Beinbeuger und Gesäß</t>
        </is>
      </c>
      <c r="C28" s="17" t="n">
        <v>3</v>
      </c>
      <c r="D28" s="17" t="inlineStr">
        <is>
          <t>10 bis 12</t>
        </is>
      </c>
      <c r="E28" s="17" t="n"/>
      <c r="F28" s="17" t="n"/>
      <c r="G28" s="17" t="n">
        <v>9</v>
      </c>
      <c r="H28" s="17" t="inlineStr">
        <is>
          <t>90 s</t>
        </is>
      </c>
      <c r="I28" s="18">
        <f>IF(OR(C28="",E28="",F28=""),"",C28*E28*F28)</f>
        <v/>
      </c>
      <c r="J28" s="7" t="n"/>
    </row>
    <row r="29" ht="20" customHeight="1">
      <c r="A29" s="7" t="inlineStr">
        <is>
          <t>Wadenheben stehend</t>
        </is>
      </c>
      <c r="B29" s="17" t="inlineStr">
        <is>
          <t>Waden</t>
        </is>
      </c>
      <c r="C29" s="17" t="n">
        <v>4</v>
      </c>
      <c r="D29" s="17" t="inlineStr">
        <is>
          <t>10 bis 15</t>
        </is>
      </c>
      <c r="E29" s="17" t="n"/>
      <c r="F29" s="17" t="n"/>
      <c r="G29" s="17" t="n">
        <v>9</v>
      </c>
      <c r="H29" s="17" t="inlineStr">
        <is>
          <t>60 s</t>
        </is>
      </c>
      <c r="I29" s="18">
        <f>IF(OR(C29="",E29="",F29=""),"",C29*E29*F29)</f>
        <v/>
      </c>
      <c r="J29" s="7" t="n"/>
    </row>
    <row r="30" ht="20" customHeight="1">
      <c r="A30" s="7" t="inlineStr">
        <is>
          <t>Plank</t>
        </is>
      </c>
      <c r="B30" s="17" t="inlineStr">
        <is>
          <t>Rumpf</t>
        </is>
      </c>
      <c r="C30" s="17" t="n">
        <v>3</v>
      </c>
      <c r="D30" s="17" t="inlineStr">
        <is>
          <t>30 bis 45 s</t>
        </is>
      </c>
      <c r="E30" s="17" t="n"/>
      <c r="F30" s="17" t="n"/>
      <c r="G30" s="17" t="n">
        <v>8</v>
      </c>
      <c r="H30" s="17" t="inlineStr">
        <is>
          <t>60 s</t>
        </is>
      </c>
      <c r="I30" s="18">
        <f>IF(OR(C30="",E30="",F30=""),"",C30*E30*F30)</f>
        <v/>
      </c>
      <c r="J30" s="7" t="n"/>
    </row>
    <row r="31" ht="20" customHeight="1">
      <c r="A31" s="7" t="n"/>
      <c r="B31" s="17" t="n"/>
      <c r="C31" s="17" t="n"/>
      <c r="D31" s="17" t="n"/>
      <c r="E31" s="17" t="n"/>
      <c r="F31" s="17" t="n"/>
      <c r="G31" s="17" t="n"/>
      <c r="H31" s="17" t="n"/>
      <c r="I31" s="18">
        <f>IF(OR(C31="",E31="",F31=""),"",C31*E31*F31)</f>
        <v/>
      </c>
      <c r="J31" s="7" t="n"/>
    </row>
    <row r="32" ht="20" customHeight="1">
      <c r="A32" s="7" t="n"/>
      <c r="B32" s="17" t="n"/>
      <c r="C32" s="17" t="n"/>
      <c r="D32" s="17" t="n"/>
      <c r="E32" s="17" t="n"/>
      <c r="F32" s="17" t="n"/>
      <c r="G32" s="17" t="n"/>
      <c r="H32" s="17" t="n"/>
      <c r="I32" s="18">
        <f>IF(OR(C32="",E32="",F32=""),"",C32*E32*F32)</f>
        <v/>
      </c>
      <c r="J32" s="7" t="n"/>
    </row>
    <row r="33">
      <c r="A33" s="19" t="inlineStr">
        <is>
          <t>Summe Tag 2</t>
        </is>
      </c>
      <c r="C33" s="20">
        <f>SUM(C25:C32)</f>
        <v/>
      </c>
      <c r="I33" s="18">
        <f>SUM(I25:I32)</f>
        <v/>
      </c>
    </row>
    <row r="35" ht="22" customHeight="1">
      <c r="A35" s="14" t="inlineStr">
        <is>
          <t>Tag 3:</t>
        </is>
      </c>
      <c r="B35" s="7" t="inlineStr">
        <is>
          <t>Oberkörper B</t>
        </is>
      </c>
      <c r="C35" s="8" t="n"/>
      <c r="D35" s="8" t="n"/>
    </row>
    <row r="36" ht="30" customHeight="1">
      <c r="A36" s="15" t="inlineStr">
        <is>
          <t>Übung</t>
        </is>
      </c>
      <c r="B36" s="16" t="inlineStr">
        <is>
          <t>Muskel</t>
        </is>
      </c>
      <c r="C36" s="16" t="inlineStr">
        <is>
          <t>Sätze</t>
        </is>
      </c>
      <c r="D36" s="16" t="inlineStr">
        <is>
          <t>Wdh. (Ziel)</t>
        </is>
      </c>
      <c r="E36" s="16" t="inlineStr">
        <is>
          <t>Last (kg)</t>
        </is>
      </c>
      <c r="F36" s="16" t="inlineStr">
        <is>
          <t>Wdh. geschafft</t>
        </is>
      </c>
      <c r="G36" s="16" t="inlineStr">
        <is>
          <t>RPE</t>
        </is>
      </c>
      <c r="H36" s="16" t="inlineStr">
        <is>
          <t>Pause</t>
        </is>
      </c>
      <c r="I36" s="16" t="inlineStr">
        <is>
          <t>Volumen (kg)</t>
        </is>
      </c>
      <c r="J36" s="16" t="inlineStr">
        <is>
          <t>Notiz</t>
        </is>
      </c>
    </row>
    <row r="37" ht="20" customHeight="1">
      <c r="A37" s="7" t="inlineStr">
        <is>
          <t>Schrägbankdrücken (Kurzhanteln)</t>
        </is>
      </c>
      <c r="B37" s="17" t="inlineStr">
        <is>
          <t>Brust</t>
        </is>
      </c>
      <c r="C37" s="17" t="n">
        <v>4</v>
      </c>
      <c r="D37" s="17" t="inlineStr">
        <is>
          <t>8 bis 10</t>
        </is>
      </c>
      <c r="E37" s="17" t="n"/>
      <c r="F37" s="17" t="n"/>
      <c r="G37" s="17" t="n">
        <v>8</v>
      </c>
      <c r="H37" s="17" t="inlineStr">
        <is>
          <t>2 min</t>
        </is>
      </c>
      <c r="I37" s="18">
        <f>IF(OR(C37="",E37="",F37=""),"",C37*E37*F37)</f>
        <v/>
      </c>
      <c r="J37" s="7" t="n"/>
    </row>
    <row r="38" ht="20" customHeight="1">
      <c r="A38" s="7" t="inlineStr">
        <is>
          <t>Klimmzüge oder Latzug eng</t>
        </is>
      </c>
      <c r="B38" s="17" t="inlineStr">
        <is>
          <t>Rücken</t>
        </is>
      </c>
      <c r="C38" s="17" t="n">
        <v>3</v>
      </c>
      <c r="D38" s="17" t="inlineStr">
        <is>
          <t>6 bis 10</t>
        </is>
      </c>
      <c r="E38" s="17" t="n"/>
      <c r="F38" s="17" t="n"/>
      <c r="G38" s="17" t="n">
        <v>8</v>
      </c>
      <c r="H38" s="17" t="inlineStr">
        <is>
          <t>2 min</t>
        </is>
      </c>
      <c r="I38" s="18">
        <f>IF(OR(C38="",E38="",F38=""),"",C38*E38*F38)</f>
        <v/>
      </c>
      <c r="J38" s="7" t="n"/>
    </row>
    <row r="39" ht="20" customHeight="1">
      <c r="A39" s="7" t="inlineStr">
        <is>
          <t>Seitheben</t>
        </is>
      </c>
      <c r="B39" s="17" t="inlineStr">
        <is>
          <t>Schultern</t>
        </is>
      </c>
      <c r="C39" s="17" t="n">
        <v>4</v>
      </c>
      <c r="D39" s="17" t="inlineStr">
        <is>
          <t>12 bis 15</t>
        </is>
      </c>
      <c r="E39" s="17" t="n"/>
      <c r="F39" s="17" t="n"/>
      <c r="G39" s="17" t="n">
        <v>9</v>
      </c>
      <c r="H39" s="17" t="inlineStr">
        <is>
          <t>60 s</t>
        </is>
      </c>
      <c r="I39" s="18">
        <f>IF(OR(C39="",E39="",F39=""),"",C39*E39*F39)</f>
        <v/>
      </c>
      <c r="J39" s="7" t="n"/>
    </row>
    <row r="40" ht="20" customHeight="1">
      <c r="A40" s="7" t="inlineStr">
        <is>
          <t>Fliegende am Kabel</t>
        </is>
      </c>
      <c r="B40" s="17" t="inlineStr">
        <is>
          <t>Brust</t>
        </is>
      </c>
      <c r="C40" s="17" t="n">
        <v>3</v>
      </c>
      <c r="D40" s="17" t="inlineStr">
        <is>
          <t>12 bis 15</t>
        </is>
      </c>
      <c r="E40" s="17" t="n"/>
      <c r="F40" s="17" t="n"/>
      <c r="G40" s="17" t="n">
        <v>9</v>
      </c>
      <c r="H40" s="17" t="inlineStr">
        <is>
          <t>60 s</t>
        </is>
      </c>
      <c r="I40" s="18">
        <f>IF(OR(C40="",E40="",F40=""),"",C40*E40*F40)</f>
        <v/>
      </c>
      <c r="J40" s="7" t="n"/>
    </row>
    <row r="41" ht="20" customHeight="1">
      <c r="A41" s="7" t="inlineStr">
        <is>
          <t>Hammercurls</t>
        </is>
      </c>
      <c r="B41" s="17" t="inlineStr">
        <is>
          <t>Bizeps</t>
        </is>
      </c>
      <c r="C41" s="17" t="n">
        <v>3</v>
      </c>
      <c r="D41" s="17" t="inlineStr">
        <is>
          <t>10 bis 12</t>
        </is>
      </c>
      <c r="E41" s="17" t="n"/>
      <c r="F41" s="17" t="n"/>
      <c r="G41" s="17" t="n">
        <v>9</v>
      </c>
      <c r="H41" s="17" t="inlineStr">
        <is>
          <t>60 s</t>
        </is>
      </c>
      <c r="I41" s="18">
        <f>IF(OR(C41="",E41="",F41=""),"",C41*E41*F41)</f>
        <v/>
      </c>
      <c r="J41" s="7" t="n"/>
    </row>
    <row r="42" ht="20" customHeight="1">
      <c r="A42" s="7" t="inlineStr">
        <is>
          <t>Trizepsstrecken über Kopf</t>
        </is>
      </c>
      <c r="B42" s="17" t="inlineStr">
        <is>
          <t>Trizeps</t>
        </is>
      </c>
      <c r="C42" s="17" t="n">
        <v>3</v>
      </c>
      <c r="D42" s="17" t="inlineStr">
        <is>
          <t>10 bis 12</t>
        </is>
      </c>
      <c r="E42" s="17" t="n"/>
      <c r="F42" s="17" t="n"/>
      <c r="G42" s="17" t="n">
        <v>9</v>
      </c>
      <c r="H42" s="17" t="inlineStr">
        <is>
          <t>60 s</t>
        </is>
      </c>
      <c r="I42" s="18">
        <f>IF(OR(C42="",E42="",F42=""),"",C42*E42*F42)</f>
        <v/>
      </c>
      <c r="J42" s="7" t="n"/>
    </row>
    <row r="43" ht="20" customHeight="1">
      <c r="A43" s="7" t="n"/>
      <c r="B43" s="17" t="n"/>
      <c r="C43" s="17" t="n"/>
      <c r="D43" s="17" t="n"/>
      <c r="E43" s="17" t="n"/>
      <c r="F43" s="17" t="n"/>
      <c r="G43" s="17" t="n"/>
      <c r="H43" s="17" t="n"/>
      <c r="I43" s="18">
        <f>IF(OR(C43="",E43="",F43=""),"",C43*E43*F43)</f>
        <v/>
      </c>
      <c r="J43" s="7" t="n"/>
    </row>
    <row r="44" ht="20" customHeight="1">
      <c r="A44" s="7" t="n"/>
      <c r="B44" s="17" t="n"/>
      <c r="C44" s="17" t="n"/>
      <c r="D44" s="17" t="n"/>
      <c r="E44" s="17" t="n"/>
      <c r="F44" s="17" t="n"/>
      <c r="G44" s="17" t="n"/>
      <c r="H44" s="17" t="n"/>
      <c r="I44" s="18">
        <f>IF(OR(C44="",E44="",F44=""),"",C44*E44*F44)</f>
        <v/>
      </c>
      <c r="J44" s="7" t="n"/>
    </row>
    <row r="45">
      <c r="A45" s="19" t="inlineStr">
        <is>
          <t>Summe Tag 3</t>
        </is>
      </c>
      <c r="C45" s="20">
        <f>SUM(C37:C44)</f>
        <v/>
      </c>
      <c r="I45" s="18">
        <f>SUM(I37:I44)</f>
        <v/>
      </c>
    </row>
    <row r="47" ht="22" customHeight="1">
      <c r="A47" s="14" t="inlineStr">
        <is>
          <t>Tag 4:</t>
        </is>
      </c>
      <c r="B47" s="7" t="inlineStr">
        <is>
          <t>Unterkörper B</t>
        </is>
      </c>
      <c r="C47" s="8" t="n"/>
      <c r="D47" s="8" t="n"/>
    </row>
    <row r="48" ht="30" customHeight="1">
      <c r="A48" s="15" t="inlineStr">
        <is>
          <t>Übung</t>
        </is>
      </c>
      <c r="B48" s="16" t="inlineStr">
        <is>
          <t>Muskel</t>
        </is>
      </c>
      <c r="C48" s="16" t="inlineStr">
        <is>
          <t>Sätze</t>
        </is>
      </c>
      <c r="D48" s="16" t="inlineStr">
        <is>
          <t>Wdh. (Ziel)</t>
        </is>
      </c>
      <c r="E48" s="16" t="inlineStr">
        <is>
          <t>Last (kg)</t>
        </is>
      </c>
      <c r="F48" s="16" t="inlineStr">
        <is>
          <t>Wdh. geschafft</t>
        </is>
      </c>
      <c r="G48" s="16" t="inlineStr">
        <is>
          <t>RPE</t>
        </is>
      </c>
      <c r="H48" s="16" t="inlineStr">
        <is>
          <t>Pause</t>
        </is>
      </c>
      <c r="I48" s="16" t="inlineStr">
        <is>
          <t>Volumen (kg)</t>
        </is>
      </c>
      <c r="J48" s="16" t="inlineStr">
        <is>
          <t>Notiz</t>
        </is>
      </c>
    </row>
    <row r="49" ht="20" customHeight="1">
      <c r="A49" s="7" t="inlineStr">
        <is>
          <t>Hip Thrust</t>
        </is>
      </c>
      <c r="B49" s="17" t="inlineStr">
        <is>
          <t>Beinbeuger und Gesäß</t>
        </is>
      </c>
      <c r="C49" s="17" t="n">
        <v>4</v>
      </c>
      <c r="D49" s="17" t="inlineStr">
        <is>
          <t>8 bis 10</t>
        </is>
      </c>
      <c r="E49" s="17" t="n"/>
      <c r="F49" s="17" t="n"/>
      <c r="G49" s="17" t="n">
        <v>8</v>
      </c>
      <c r="H49" s="17" t="inlineStr">
        <is>
          <t>2 min</t>
        </is>
      </c>
      <c r="I49" s="18">
        <f>IF(OR(C49="",E49="",F49=""),"",C49*E49*F49)</f>
        <v/>
      </c>
      <c r="J49" s="7" t="n"/>
    </row>
    <row r="50" ht="20" customHeight="1">
      <c r="A50" s="7" t="inlineStr">
        <is>
          <t>Ausfallschritte (Kurzhanteln)</t>
        </is>
      </c>
      <c r="B50" s="17" t="inlineStr">
        <is>
          <t>Quadrizeps</t>
        </is>
      </c>
      <c r="C50" s="17" t="n">
        <v>3</v>
      </c>
      <c r="D50" s="17" t="inlineStr">
        <is>
          <t>8 bis 10</t>
        </is>
      </c>
      <c r="E50" s="17" t="n"/>
      <c r="F50" s="17" t="n"/>
      <c r="G50" s="17" t="n">
        <v>8</v>
      </c>
      <c r="H50" s="17" t="inlineStr">
        <is>
          <t>90 s</t>
        </is>
      </c>
      <c r="I50" s="18">
        <f>IF(OR(C50="",E50="",F50=""),"",C50*E50*F50)</f>
        <v/>
      </c>
      <c r="J50" s="7" t="n"/>
    </row>
    <row r="51" ht="20" customHeight="1">
      <c r="A51" s="7" t="inlineStr">
        <is>
          <t>Beinstrecker</t>
        </is>
      </c>
      <c r="B51" s="17" t="inlineStr">
        <is>
          <t>Quadrizeps</t>
        </is>
      </c>
      <c r="C51" s="17" t="n">
        <v>3</v>
      </c>
      <c r="D51" s="17" t="inlineStr">
        <is>
          <t>10 bis 12</t>
        </is>
      </c>
      <c r="E51" s="17" t="n"/>
      <c r="F51" s="17" t="n"/>
      <c r="G51" s="17" t="n">
        <v>9</v>
      </c>
      <c r="H51" s="17" t="inlineStr">
        <is>
          <t>90 s</t>
        </is>
      </c>
      <c r="I51" s="18">
        <f>IF(OR(C51="",E51="",F51=""),"",C51*E51*F51)</f>
        <v/>
      </c>
      <c r="J51" s="7" t="n"/>
    </row>
    <row r="52" ht="20" customHeight="1">
      <c r="A52" s="7" t="inlineStr">
        <is>
          <t>Beinbeuger sitzend</t>
        </is>
      </c>
      <c r="B52" s="17" t="inlineStr">
        <is>
          <t>Beinbeuger und Gesäß</t>
        </is>
      </c>
      <c r="C52" s="17" t="n">
        <v>3</v>
      </c>
      <c r="D52" s="17" t="inlineStr">
        <is>
          <t>10 bis 12</t>
        </is>
      </c>
      <c r="E52" s="17" t="n"/>
      <c r="F52" s="17" t="n"/>
      <c r="G52" s="17" t="n">
        <v>9</v>
      </c>
      <c r="H52" s="17" t="inlineStr">
        <is>
          <t>90 s</t>
        </is>
      </c>
      <c r="I52" s="18">
        <f>IF(OR(C52="",E52="",F52=""),"",C52*E52*F52)</f>
        <v/>
      </c>
      <c r="J52" s="7" t="n"/>
    </row>
    <row r="53" ht="20" customHeight="1">
      <c r="A53" s="7" t="inlineStr">
        <is>
          <t>Wadenheben sitzend</t>
        </is>
      </c>
      <c r="B53" s="17" t="inlineStr">
        <is>
          <t>Waden</t>
        </is>
      </c>
      <c r="C53" s="17" t="n">
        <v>4</v>
      </c>
      <c r="D53" s="17" t="inlineStr">
        <is>
          <t>12 bis 15</t>
        </is>
      </c>
      <c r="E53" s="17" t="n"/>
      <c r="F53" s="17" t="n"/>
      <c r="G53" s="17" t="n">
        <v>9</v>
      </c>
      <c r="H53" s="17" t="inlineStr">
        <is>
          <t>60 s</t>
        </is>
      </c>
      <c r="I53" s="18">
        <f>IF(OR(C53="",E53="",F53=""),"",C53*E53*F53)</f>
        <v/>
      </c>
      <c r="J53" s="7" t="n"/>
    </row>
    <row r="54" ht="20" customHeight="1">
      <c r="A54" s="7" t="inlineStr">
        <is>
          <t>Seitlicher Unterarmstütz</t>
        </is>
      </c>
      <c r="B54" s="17" t="inlineStr">
        <is>
          <t>Rumpf</t>
        </is>
      </c>
      <c r="C54" s="17" t="n">
        <v>3</v>
      </c>
      <c r="D54" s="17" t="inlineStr">
        <is>
          <t>20 bis 30 s je Seite</t>
        </is>
      </c>
      <c r="E54" s="17" t="n"/>
      <c r="F54" s="17" t="n"/>
      <c r="G54" s="17" t="n">
        <v>8</v>
      </c>
      <c r="H54" s="17" t="inlineStr">
        <is>
          <t>45 s</t>
        </is>
      </c>
      <c r="I54" s="18">
        <f>IF(OR(C54="",E54="",F54=""),"",C54*E54*F54)</f>
        <v/>
      </c>
      <c r="J54" s="7" t="n"/>
    </row>
    <row r="55" ht="20" customHeight="1">
      <c r="A55" s="7" t="n"/>
      <c r="B55" s="17" t="n"/>
      <c r="C55" s="17" t="n"/>
      <c r="D55" s="17" t="n"/>
      <c r="E55" s="17" t="n"/>
      <c r="F55" s="17" t="n"/>
      <c r="G55" s="17" t="n"/>
      <c r="H55" s="17" t="n"/>
      <c r="I55" s="18">
        <f>IF(OR(C55="",E55="",F55=""),"",C55*E55*F55)</f>
        <v/>
      </c>
      <c r="J55" s="7" t="n"/>
    </row>
    <row r="56" ht="20" customHeight="1">
      <c r="A56" s="7" t="n"/>
      <c r="B56" s="17" t="n"/>
      <c r="C56" s="17" t="n"/>
      <c r="D56" s="17" t="n"/>
      <c r="E56" s="17" t="n"/>
      <c r="F56" s="17" t="n"/>
      <c r="G56" s="17" t="n"/>
      <c r="H56" s="17" t="n"/>
      <c r="I56" s="18">
        <f>IF(OR(C56="",E56="",F56=""),"",C56*E56*F56)</f>
        <v/>
      </c>
      <c r="J56" s="7" t="n"/>
    </row>
    <row r="57">
      <c r="A57" s="19" t="inlineStr">
        <is>
          <t>Summe Tag 4</t>
        </is>
      </c>
      <c r="C57" s="20">
        <f>SUM(C49:C56)</f>
        <v/>
      </c>
      <c r="I57" s="18">
        <f>SUM(I49:I56)</f>
        <v/>
      </c>
    </row>
    <row r="59" ht="52" customHeight="1">
      <c r="A59" s="21" t="inlineStr">
        <is>
          <t>Orange Zellen ausfüllen, graue rechnen selbst. Volumen (kg) = Sätze x Last x geschaffte Wiederholungen. Der Beispielplan ist eine allgemeine Orientierung, kein individueller Plan. Lasten trägst du selbst ein. Überschreibe Übungen und Muskel frei, die Sätze pro Muskel zählt das Blatt Wochensätze automatisch. RPE 8 = etwa 2 Wiederholungen in Reserve. Bei Beschwerden oder Vorerkrankungen vorher ärztlich abklären lassen.</t>
        </is>
      </c>
    </row>
  </sheetData>
  <mergeCells count="17">
    <mergeCell ref="E9:F9"/>
    <mergeCell ref="B11:D11"/>
    <mergeCell ref="B5:D5"/>
    <mergeCell ref="F6:H6"/>
    <mergeCell ref="F5:H5"/>
    <mergeCell ref="G8:H8"/>
    <mergeCell ref="B23:D23"/>
    <mergeCell ref="B35:D35"/>
    <mergeCell ref="E8:F8"/>
    <mergeCell ref="A59:J59"/>
    <mergeCell ref="C9:D9"/>
    <mergeCell ref="A9:B9"/>
    <mergeCell ref="G9:H9"/>
    <mergeCell ref="A8:B8"/>
    <mergeCell ref="B6:D6"/>
    <mergeCell ref="B47:D47"/>
    <mergeCell ref="C8:D8"/>
  </mergeCells>
  <conditionalFormatting sqref="I13:I20">
    <cfRule type="dataBar" priority="1">
      <dataBar showValue="1">
        <cfvo type="num" val="0"/>
        <cfvo type="max"/>
        <color rgb="00FF6900"/>
      </dataBar>
    </cfRule>
  </conditionalFormatting>
  <conditionalFormatting sqref="I25:I32">
    <cfRule type="dataBar" priority="2">
      <dataBar showValue="1">
        <cfvo type="num" val="0"/>
        <cfvo type="max"/>
        <color rgb="00FF6900"/>
      </dataBar>
    </cfRule>
  </conditionalFormatting>
  <conditionalFormatting sqref="I37:I44">
    <cfRule type="dataBar" priority="3">
      <dataBar showValue="1">
        <cfvo type="num" val="0"/>
        <cfvo type="max"/>
        <color rgb="00FF6900"/>
      </dataBar>
    </cfRule>
  </conditionalFormatting>
  <conditionalFormatting sqref="I49:I56">
    <cfRule type="dataBar" priority="4">
      <dataBar showValue="1">
        <cfvo type="num" val="0"/>
        <cfvo type="max"/>
        <color rgb="00FF6900"/>
      </dataBar>
    </cfRule>
  </conditionalFormatting>
  <dataValidations count="20">
    <dataValidation sqref="B13:B20" showDropDown="0" showInputMessage="1" showErrorMessage="0" allowBlank="1" promptTitle="Auswahl" prompt="Hauptmuskel wählen" type="list">
      <formula1>"Brust,Rücken,Schultern,Bizeps,Trizeps,Quadrizeps,Beinbeuger und Gesäß,Waden,Rumpf"</formula1>
    </dataValidation>
    <dataValidation sqref="C13:C20" showDropDown="0" showInputMessage="0" showErrorMessage="1" allowBlank="1" errorTitle="Number only" error="Enter a number from 0 to 30." type="decimal" operator="between">
      <formula1>0</formula1>
      <formula2>30</formula2>
    </dataValidation>
    <dataValidation sqref="E13:E20" showDropDown="0" showInputMessage="0" showErrorMessage="1" allowBlank="1" errorTitle="Number only" error="Enter a number from 0 to 1000." type="decimal" operator="between">
      <formula1>0</formula1>
      <formula2>1000</formula2>
    </dataValidation>
    <dataValidation sqref="F13:F20" showDropDown="0" showInputMessage="0" showErrorMessage="1" allowBlank="1" errorTitle="Number only" error="Enter a number from 0 to 200." type="decimal" operator="between">
      <formula1>0</formula1>
      <formula2>200</formula2>
    </dataValidation>
    <dataValidation sqref="G13:G20" showDropDown="0" showInputMessage="1" showErrorMessage="0" allowBlank="1" promptTitle="Auswahl" prompt="RPE 5 bis 10" type="list">
      <formula1>"5,6,7,8,9,10"</formula1>
    </dataValidation>
    <dataValidation sqref="B25:B32" showDropDown="0" showInputMessage="1" showErrorMessage="0" allowBlank="1" promptTitle="Auswahl" prompt="Hauptmuskel wählen" type="list">
      <formula1>"Brust,Rücken,Schultern,Bizeps,Trizeps,Quadrizeps,Beinbeuger und Gesäß,Waden,Rumpf"</formula1>
    </dataValidation>
    <dataValidation sqref="C25:C32" showDropDown="0" showInputMessage="0" showErrorMessage="1" allowBlank="1" errorTitle="Number only" error="Enter a number from 0 to 30." type="decimal" operator="between">
      <formula1>0</formula1>
      <formula2>30</formula2>
    </dataValidation>
    <dataValidation sqref="E25:E32" showDropDown="0" showInputMessage="0" showErrorMessage="1" allowBlank="1" errorTitle="Number only" error="Enter a number from 0 to 1000." type="decimal" operator="between">
      <formula1>0</formula1>
      <formula2>1000</formula2>
    </dataValidation>
    <dataValidation sqref="F25:F32" showDropDown="0" showInputMessage="0" showErrorMessage="1" allowBlank="1" errorTitle="Number only" error="Enter a number from 0 to 200." type="decimal" operator="between">
      <formula1>0</formula1>
      <formula2>200</formula2>
    </dataValidation>
    <dataValidation sqref="G25:G32" showDropDown="0" showInputMessage="1" showErrorMessage="0" allowBlank="1" promptTitle="Auswahl" prompt="RPE 5 bis 10" type="list">
      <formula1>"5,6,7,8,9,10"</formula1>
    </dataValidation>
    <dataValidation sqref="B37:B44" showDropDown="0" showInputMessage="1" showErrorMessage="0" allowBlank="1" promptTitle="Auswahl" prompt="Hauptmuskel wählen" type="list">
      <formula1>"Brust,Rücken,Schultern,Bizeps,Trizeps,Quadrizeps,Beinbeuger und Gesäß,Waden,Rumpf"</formula1>
    </dataValidation>
    <dataValidation sqref="C37:C44" showDropDown="0" showInputMessage="0" showErrorMessage="1" allowBlank="1" errorTitle="Number only" error="Enter a number from 0 to 30." type="decimal" operator="between">
      <formula1>0</formula1>
      <formula2>30</formula2>
    </dataValidation>
    <dataValidation sqref="E37:E44" showDropDown="0" showInputMessage="0" showErrorMessage="1" allowBlank="1" errorTitle="Number only" error="Enter a number from 0 to 1000." type="decimal" operator="between">
      <formula1>0</formula1>
      <formula2>1000</formula2>
    </dataValidation>
    <dataValidation sqref="F37:F44" showDropDown="0" showInputMessage="0" showErrorMessage="1" allowBlank="1" errorTitle="Number only" error="Enter a number from 0 to 200." type="decimal" operator="between">
      <formula1>0</formula1>
      <formula2>200</formula2>
    </dataValidation>
    <dataValidation sqref="G37:G44" showDropDown="0" showInputMessage="1" showErrorMessage="0" allowBlank="1" promptTitle="Auswahl" prompt="RPE 5 bis 10" type="list">
      <formula1>"5,6,7,8,9,10"</formula1>
    </dataValidation>
    <dataValidation sqref="B49:B56" showDropDown="0" showInputMessage="1" showErrorMessage="0" allowBlank="1" promptTitle="Auswahl" prompt="Hauptmuskel wählen" type="list">
      <formula1>"Brust,Rücken,Schultern,Bizeps,Trizeps,Quadrizeps,Beinbeuger und Gesäß,Waden,Rumpf"</formula1>
    </dataValidation>
    <dataValidation sqref="C49:C56" showDropDown="0" showInputMessage="0" showErrorMessage="1" allowBlank="1" errorTitle="Number only" error="Enter a number from 0 to 30." type="decimal" operator="between">
      <formula1>0</formula1>
      <formula2>30</formula2>
    </dataValidation>
    <dataValidation sqref="E49:E56" showDropDown="0" showInputMessage="0" showErrorMessage="1" allowBlank="1" errorTitle="Number only" error="Enter a number from 0 to 1000." type="decimal" operator="between">
      <formula1>0</formula1>
      <formula2>1000</formula2>
    </dataValidation>
    <dataValidation sqref="F49:F56" showDropDown="0" showInputMessage="0" showErrorMessage="1" allowBlank="1" errorTitle="Number only" error="Enter a number from 0 to 200." type="decimal" operator="between">
      <formula1>0</formula1>
      <formula2>200</formula2>
    </dataValidation>
    <dataValidation sqref="G49:G56" showDropDown="0" showInputMessage="1" showErrorMessage="0" allowBlank="1" promptTitle="Auswahl" prompt="RPE 5 bis 10" type="list">
      <formula1>"5,6,7,8,9,10"</formula1>
    </dataValidation>
  </dataValidations>
  <printOptions horizontalCentered="1"/>
  <pageMargins left="0.4" right="0.4" top="1" bottom="1" header="0.5" footer="0.5"/>
  <pageSetup orientation="landscape" paperSize="9" fitToHeight="0" fitToWidth="1"/>
  <headerFooter>
    <oddHeader/>
    <oddFooter>&amp;LKostenlose Vorlage von Scraler, scraler.com&amp;RSeite &amp;P von &amp;N</oddFooter>
    <evenHeader/>
    <evenFooter/>
    <firstHeader/>
    <firstFooter/>
  </headerFooter>
</worksheet>
</file>

<file path=xl/worksheets/sheet3.xml><?xml version="1.0" encoding="utf-8"?>
<worksheet xmlns="http://schemas.openxmlformats.org/spreadsheetml/2006/main">
  <sheetPr>
    <tabColor rgb="000A0A0B"/>
    <outlinePr summaryBelow="1" summaryRight="1"/>
    <pageSetUpPr fitToPage="1"/>
  </sheetPr>
  <dimension ref="A1:J18"/>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4" customWidth="1" min="10" max="10"/>
  </cols>
  <sheetData>
    <row r="1" ht="30" customHeight="1">
      <c r="A1" s="1" t="inlineStr">
        <is>
          <t>Progression über 8 Wochen</t>
        </is>
      </c>
      <c r="J1" s="3" t="inlineStr">
        <is>
          <t>scraler</t>
        </is>
      </c>
    </row>
    <row r="2" ht="18" customHeight="1">
      <c r="A2" s="4" t="inlineStr">
        <is>
          <t>Schwerster Arbeitssatz in kg. Die Spalte Zuwachs zeigt Woche 8 minus Woche 1.</t>
        </is>
      </c>
    </row>
    <row r="3" ht="3" customHeight="1">
      <c r="A3" s="5" t="n"/>
      <c r="B3" s="5" t="n"/>
      <c r="C3" s="5" t="n"/>
      <c r="D3" s="5" t="n"/>
      <c r="E3" s="5" t="n"/>
      <c r="F3" s="5" t="n"/>
      <c r="G3" s="5" t="n"/>
      <c r="H3" s="5" t="n"/>
      <c r="I3" s="5" t="n"/>
      <c r="J3" s="5" t="n"/>
    </row>
    <row r="4" ht="8" customHeight="1"/>
    <row r="5" ht="16" customHeight="1">
      <c r="A5" s="9" t="inlineStr">
        <is>
          <t>ÜBUNGEN ERFASST</t>
        </is>
      </c>
      <c r="B5" s="10" t="n"/>
      <c r="C5" s="10" t="n"/>
      <c r="D5" s="9" t="inlineStr">
        <is>
          <t>Ø ZUWACHS (KG)</t>
        </is>
      </c>
      <c r="E5" s="10" t="n"/>
      <c r="F5" s="10" t="n"/>
      <c r="G5" s="9" t="inlineStr">
        <is>
          <t>BESTER ZUWACHS (KG)</t>
        </is>
      </c>
      <c r="H5" s="10" t="n"/>
      <c r="I5" s="10" t="n"/>
    </row>
    <row r="6" ht="28" customHeight="1">
      <c r="A6" s="12">
        <f>COUNTA(A9:A16)</f>
        <v/>
      </c>
      <c r="B6" s="10" t="n"/>
      <c r="C6" s="10" t="n"/>
      <c r="D6" s="22">
        <f>IFERROR(AVERAGE(J9:J16),"-")</f>
        <v/>
      </c>
      <c r="E6" s="10" t="n"/>
      <c r="F6" s="10" t="n"/>
      <c r="G6" s="22">
        <f>IF(COUNT(J9:J16)=0,"-",MAX(J9:J16))</f>
        <v/>
      </c>
      <c r="H6" s="10" t="n"/>
      <c r="I6" s="10" t="n"/>
    </row>
    <row r="8" ht="22" customHeight="1">
      <c r="A8" s="15" t="inlineStr">
        <is>
          <t>Übung</t>
        </is>
      </c>
      <c r="B8" s="16" t="inlineStr">
        <is>
          <t>Woche 1</t>
        </is>
      </c>
      <c r="C8" s="16" t="inlineStr">
        <is>
          <t>Woche 2</t>
        </is>
      </c>
      <c r="D8" s="16" t="inlineStr">
        <is>
          <t>Woche 3</t>
        </is>
      </c>
      <c r="E8" s="16" t="inlineStr">
        <is>
          <t>Woche 4</t>
        </is>
      </c>
      <c r="F8" s="16" t="inlineStr">
        <is>
          <t>Woche 5</t>
        </is>
      </c>
      <c r="G8" s="16" t="inlineStr">
        <is>
          <t>Woche 6</t>
        </is>
      </c>
      <c r="H8" s="16" t="inlineStr">
        <is>
          <t>Woche 7</t>
        </is>
      </c>
      <c r="I8" s="16" t="inlineStr">
        <is>
          <t>Woche 8</t>
        </is>
      </c>
      <c r="J8" s="16" t="inlineStr">
        <is>
          <t>Zuwachs (kg)</t>
        </is>
      </c>
    </row>
    <row r="9" ht="20" customHeight="1">
      <c r="A9" s="7" t="n"/>
      <c r="B9" s="23" t="n"/>
      <c r="C9" s="23" t="n"/>
      <c r="D9" s="23" t="n"/>
      <c r="E9" s="23" t="n"/>
      <c r="F9" s="23" t="n"/>
      <c r="G9" s="23" t="n"/>
      <c r="H9" s="23" t="n"/>
      <c r="I9" s="23" t="n"/>
      <c r="J9" s="24">
        <f>IF(OR(B9="",I9=""),"",I9-B9)</f>
        <v/>
      </c>
    </row>
    <row r="10" ht="20" customHeight="1">
      <c r="A10" s="7" t="n"/>
      <c r="B10" s="23" t="n"/>
      <c r="C10" s="23" t="n"/>
      <c r="D10" s="23" t="n"/>
      <c r="E10" s="23" t="n"/>
      <c r="F10" s="23" t="n"/>
      <c r="G10" s="23" t="n"/>
      <c r="H10" s="23" t="n"/>
      <c r="I10" s="23" t="n"/>
      <c r="J10" s="24">
        <f>IF(OR(B10="",I10=""),"",I10-B10)</f>
        <v/>
      </c>
    </row>
    <row r="11" ht="20" customHeight="1">
      <c r="A11" s="7" t="n"/>
      <c r="B11" s="23" t="n"/>
      <c r="C11" s="23" t="n"/>
      <c r="D11" s="23" t="n"/>
      <c r="E11" s="23" t="n"/>
      <c r="F11" s="23" t="n"/>
      <c r="G11" s="23" t="n"/>
      <c r="H11" s="23" t="n"/>
      <c r="I11" s="23" t="n"/>
      <c r="J11" s="24">
        <f>IF(OR(B11="",I11=""),"",I11-B11)</f>
        <v/>
      </c>
    </row>
    <row r="12" ht="20" customHeight="1">
      <c r="A12" s="7" t="n"/>
      <c r="B12" s="23" t="n"/>
      <c r="C12" s="23" t="n"/>
      <c r="D12" s="23" t="n"/>
      <c r="E12" s="23" t="n"/>
      <c r="F12" s="23" t="n"/>
      <c r="G12" s="23" t="n"/>
      <c r="H12" s="23" t="n"/>
      <c r="I12" s="23" t="n"/>
      <c r="J12" s="24">
        <f>IF(OR(B12="",I12=""),"",I12-B12)</f>
        <v/>
      </c>
    </row>
    <row r="13" ht="20" customHeight="1">
      <c r="A13" s="7" t="n"/>
      <c r="B13" s="23" t="n"/>
      <c r="C13" s="23" t="n"/>
      <c r="D13" s="23" t="n"/>
      <c r="E13" s="23" t="n"/>
      <c r="F13" s="23" t="n"/>
      <c r="G13" s="23" t="n"/>
      <c r="H13" s="23" t="n"/>
      <c r="I13" s="23" t="n"/>
      <c r="J13" s="24">
        <f>IF(OR(B13="",I13=""),"",I13-B13)</f>
        <v/>
      </c>
    </row>
    <row r="14" ht="20" customHeight="1">
      <c r="A14" s="7" t="n"/>
      <c r="B14" s="23" t="n"/>
      <c r="C14" s="23" t="n"/>
      <c r="D14" s="23" t="n"/>
      <c r="E14" s="23" t="n"/>
      <c r="F14" s="23" t="n"/>
      <c r="G14" s="23" t="n"/>
      <c r="H14" s="23" t="n"/>
      <c r="I14" s="23" t="n"/>
      <c r="J14" s="24">
        <f>IF(OR(B14="",I14=""),"",I14-B14)</f>
        <v/>
      </c>
    </row>
    <row r="15" ht="20" customHeight="1">
      <c r="A15" s="7" t="n"/>
      <c r="B15" s="23" t="n"/>
      <c r="C15" s="23" t="n"/>
      <c r="D15" s="23" t="n"/>
      <c r="E15" s="23" t="n"/>
      <c r="F15" s="23" t="n"/>
      <c r="G15" s="23" t="n"/>
      <c r="H15" s="23" t="n"/>
      <c r="I15" s="23" t="n"/>
      <c r="J15" s="24">
        <f>IF(OR(B15="",I15=""),"",I15-B15)</f>
        <v/>
      </c>
    </row>
    <row r="16" ht="20" customHeight="1">
      <c r="A16" s="7" t="n"/>
      <c r="B16" s="23" t="n"/>
      <c r="C16" s="23" t="n"/>
      <c r="D16" s="23" t="n"/>
      <c r="E16" s="23" t="n"/>
      <c r="F16" s="23" t="n"/>
      <c r="G16" s="23" t="n"/>
      <c r="H16" s="23" t="n"/>
      <c r="I16" s="23" t="n"/>
      <c r="J16" s="24">
        <f>IF(OR(B16="",I16=""),"",I16-B16)</f>
        <v/>
      </c>
    </row>
    <row r="18" ht="30" customHeight="1">
      <c r="A18" s="21" t="inlineStr">
        <is>
          <t>Doppelte Progression (Faustregel): Schaffst du in allen Sätzen die obere Wiederholungszahl, erhöhe beim nächsten Mal die Last um die kleinste Stufe und starte wieder unten. Stagniert eine Übung, ändere zuerst Pause, Schlaf und Ernährung.</t>
        </is>
      </c>
    </row>
  </sheetData>
  <mergeCells count="7">
    <mergeCell ref="D5:F5"/>
    <mergeCell ref="A5:C5"/>
    <mergeCell ref="G5:I5"/>
    <mergeCell ref="G6:I6"/>
    <mergeCell ref="A18:J18"/>
    <mergeCell ref="A6:C6"/>
    <mergeCell ref="D6:F6"/>
  </mergeCells>
  <conditionalFormatting sqref="J9:J16">
    <cfRule type="expression" priority="1" dxfId="0">
      <formula>AND(J9&lt;&gt;"",J9&gt;0)</formula>
    </cfRule>
    <cfRule type="expression" priority="2" dxfId="1">
      <formula>AND(J9&lt;&gt;"",J9&lt;0)</formula>
    </cfRule>
  </conditionalFormatting>
  <dataValidations count="1">
    <dataValidation sqref="B9:I16" showDropDown="0" showInputMessage="0" showErrorMessage="1" allowBlank="1" errorTitle="Number only" error="Enter a number from 0 to 1000." type="decimal" operator="between">
      <formula1>0</formula1>
      <formula2>1000</formula2>
    </dataValidation>
  </dataValidations>
  <printOptions horizontalCentered="1"/>
  <pageMargins left="0.4" right="0.4" top="1" bottom="1" header="0.5" footer="0.5"/>
  <pageSetup orientation="landscape" paperSize="9" fitToHeight="0" fitToWidth="1"/>
  <headerFooter>
    <oddHeader/>
    <oddFooter>&amp;LKostenlose Vorlage von Scraler, scraler.com&amp;RSeite &amp;P von &amp;N</oddFooter>
    <evenHeader/>
    <evenFooter/>
    <firstHeader/>
    <firstFooter/>
  </headerFooter>
</worksheet>
</file>

<file path=xl/worksheets/sheet4.xml><?xml version="1.0" encoding="utf-8"?>
<worksheet xmlns="http://schemas.openxmlformats.org/spreadsheetml/2006/main">
  <sheetPr>
    <tabColor rgb="009CA3AF"/>
    <outlinePr summaryBelow="1" summaryRight="1"/>
    <pageSetUpPr fitToPage="1"/>
  </sheetPr>
  <dimension ref="A1:E19"/>
  <sheetViews>
    <sheetView showGridLines="0" workbookViewId="0">
      <selection activeCell="A1" sqref="A1"/>
    </sheetView>
  </sheetViews>
  <sheetFormatPr baseColWidth="8" defaultRowHeight="15"/>
  <cols>
    <col width="30" customWidth="1" min="1" max="1"/>
    <col width="16" customWidth="1" min="2" max="2"/>
    <col width="18" customWidth="1" min="3" max="3"/>
    <col width="16" customWidth="1" min="4" max="4"/>
    <col width="18" customWidth="1" min="5" max="5"/>
  </cols>
  <sheetData>
    <row r="1" ht="30" customHeight="1">
      <c r="A1" s="1" t="inlineStr">
        <is>
          <t>Sätze pro Muskelgruppe und Woche</t>
        </is>
      </c>
      <c r="E1" s="3" t="inlineStr">
        <is>
          <t>scraler</t>
        </is>
      </c>
    </row>
    <row r="2" ht="40" customHeight="1">
      <c r="A2" s="25" t="inlineStr">
        <is>
          <t>Zählt automatisch aus den Blättern Plan 3 Tage und Plan 4 Tage. Orientierung: Schoenfeld et al. 2017 unterschied weniger als 5, 5 bis 9 und 10 oder mehr Sätze pro Muskel und Woche. Das ist keine Pflicht.</t>
        </is>
      </c>
    </row>
    <row r="3" ht="3" customHeight="1">
      <c r="A3" s="5" t="n"/>
      <c r="B3" s="5" t="n"/>
      <c r="C3" s="5" t="n"/>
      <c r="D3" s="5" t="n"/>
      <c r="E3" s="5" t="n"/>
    </row>
    <row r="4" ht="8" customHeight="1"/>
    <row r="5" ht="16" customHeight="1">
      <c r="A5" s="9" t="inlineStr">
        <is>
          <t>SÄTZE 3 TAGE</t>
        </is>
      </c>
      <c r="B5" s="9" t="inlineStr">
        <is>
          <t>SÄTZE 4ER-SPLIT</t>
        </is>
      </c>
      <c r="C5" s="9" t="inlineStr">
        <is>
          <t>GRUPPEN AB 10, 4ER-SPLIT</t>
        </is>
      </c>
    </row>
    <row r="6" ht="28" customHeight="1">
      <c r="A6" s="12">
        <f>SUM(B9:B17)</f>
        <v/>
      </c>
      <c r="B6" s="12">
        <f>SUM(D9:D17)</f>
        <v/>
      </c>
      <c r="C6" s="26">
        <f>COUNTIF(D9:D17,"&gt;=10")&amp;" / 9"</f>
        <v/>
      </c>
    </row>
    <row r="8" ht="22" customHeight="1">
      <c r="A8" s="15" t="inlineStr">
        <is>
          <t>Muskelgruppe</t>
        </is>
      </c>
      <c r="B8" s="16" t="inlineStr">
        <is>
          <t>Plan 3 Tage</t>
        </is>
      </c>
      <c r="C8" s="16" t="inlineStr">
        <is>
          <t>Einordnung</t>
        </is>
      </c>
      <c r="D8" s="16" t="inlineStr">
        <is>
          <t>Plan 4 Tage</t>
        </is>
      </c>
      <c r="E8" s="16" t="inlineStr">
        <is>
          <t>Einordnung</t>
        </is>
      </c>
    </row>
    <row r="9" ht="20" customHeight="1">
      <c r="A9" s="27" t="inlineStr">
        <is>
          <t>Brust</t>
        </is>
      </c>
      <c r="B9" s="20">
        <f>SUMIF('Plan 3 Tage'!$B$13:$B$20,$A9,'Plan 3 Tage'!$C$13:$C$20)+SUMIF('Plan 3 Tage'!$B$25:$B$32,$A9,'Plan 3 Tage'!$C$25:$C$32)+SUMIF('Plan 3 Tage'!$B$37:$B$44,$A9,'Plan 3 Tage'!$C$37:$C$44)</f>
        <v/>
      </c>
      <c r="C9" s="28">
        <f>IF(B9=0,"",IF(B9&lt;5,"unter 5",IF(B9&lt;10,"5 bis 9","10 oder mehr")))</f>
        <v/>
      </c>
      <c r="D9" s="20">
        <f>SUMIF('Plan 4 Tage'!$B$13:$B$20,$A9,'Plan 4 Tage'!$C$13:$C$20)+SUMIF('Plan 4 Tage'!$B$25:$B$32,$A9,'Plan 4 Tage'!$C$25:$C$32)+SUMIF('Plan 4 Tage'!$B$37:$B$44,$A9,'Plan 4 Tage'!$C$37:$C$44)+SUMIF('Plan 4 Tage'!$B$49:$B$56,$A9,'Plan 4 Tage'!$C$49:$C$56)</f>
        <v/>
      </c>
      <c r="E9" s="28">
        <f>IF(D9=0,"",IF(D9&lt;5,"unter 5",IF(D9&lt;10,"5 bis 9","10 oder mehr")))</f>
        <v/>
      </c>
    </row>
    <row r="10" ht="20" customHeight="1">
      <c r="A10" s="27" t="inlineStr">
        <is>
          <t>Rücken</t>
        </is>
      </c>
      <c r="B10" s="20">
        <f>SUMIF('Plan 3 Tage'!$B$13:$B$20,$A10,'Plan 3 Tage'!$C$13:$C$20)+SUMIF('Plan 3 Tage'!$B$25:$B$32,$A10,'Plan 3 Tage'!$C$25:$C$32)+SUMIF('Plan 3 Tage'!$B$37:$B$44,$A10,'Plan 3 Tage'!$C$37:$C$44)</f>
        <v/>
      </c>
      <c r="C10" s="28">
        <f>IF(B10=0,"",IF(B10&lt;5,"unter 5",IF(B10&lt;10,"5 bis 9","10 oder mehr")))</f>
        <v/>
      </c>
      <c r="D10" s="20">
        <f>SUMIF('Plan 4 Tage'!$B$13:$B$20,$A10,'Plan 4 Tage'!$C$13:$C$20)+SUMIF('Plan 4 Tage'!$B$25:$B$32,$A10,'Plan 4 Tage'!$C$25:$C$32)+SUMIF('Plan 4 Tage'!$B$37:$B$44,$A10,'Plan 4 Tage'!$C$37:$C$44)+SUMIF('Plan 4 Tage'!$B$49:$B$56,$A10,'Plan 4 Tage'!$C$49:$C$56)</f>
        <v/>
      </c>
      <c r="E10" s="28">
        <f>IF(D10=0,"",IF(D10&lt;5,"unter 5",IF(D10&lt;10,"5 bis 9","10 oder mehr")))</f>
        <v/>
      </c>
    </row>
    <row r="11" ht="20" customHeight="1">
      <c r="A11" s="27" t="inlineStr">
        <is>
          <t>Schultern</t>
        </is>
      </c>
      <c r="B11" s="20">
        <f>SUMIF('Plan 3 Tage'!$B$13:$B$20,$A11,'Plan 3 Tage'!$C$13:$C$20)+SUMIF('Plan 3 Tage'!$B$25:$B$32,$A11,'Plan 3 Tage'!$C$25:$C$32)+SUMIF('Plan 3 Tage'!$B$37:$B$44,$A11,'Plan 3 Tage'!$C$37:$C$44)</f>
        <v/>
      </c>
      <c r="C11" s="28">
        <f>IF(B11=0,"",IF(B11&lt;5,"unter 5",IF(B11&lt;10,"5 bis 9","10 oder mehr")))</f>
        <v/>
      </c>
      <c r="D11" s="20">
        <f>SUMIF('Plan 4 Tage'!$B$13:$B$20,$A11,'Plan 4 Tage'!$C$13:$C$20)+SUMIF('Plan 4 Tage'!$B$25:$B$32,$A11,'Plan 4 Tage'!$C$25:$C$32)+SUMIF('Plan 4 Tage'!$B$37:$B$44,$A11,'Plan 4 Tage'!$C$37:$C$44)+SUMIF('Plan 4 Tage'!$B$49:$B$56,$A11,'Plan 4 Tage'!$C$49:$C$56)</f>
        <v/>
      </c>
      <c r="E11" s="28">
        <f>IF(D11=0,"",IF(D11&lt;5,"unter 5",IF(D11&lt;10,"5 bis 9","10 oder mehr")))</f>
        <v/>
      </c>
    </row>
    <row r="12" ht="20" customHeight="1">
      <c r="A12" s="27" t="inlineStr">
        <is>
          <t>Bizeps</t>
        </is>
      </c>
      <c r="B12" s="20">
        <f>SUMIF('Plan 3 Tage'!$B$13:$B$20,$A12,'Plan 3 Tage'!$C$13:$C$20)+SUMIF('Plan 3 Tage'!$B$25:$B$32,$A12,'Plan 3 Tage'!$C$25:$C$32)+SUMIF('Plan 3 Tage'!$B$37:$B$44,$A12,'Plan 3 Tage'!$C$37:$C$44)</f>
        <v/>
      </c>
      <c r="C12" s="28">
        <f>IF(B12=0,"",IF(B12&lt;5,"unter 5",IF(B12&lt;10,"5 bis 9","10 oder mehr")))</f>
        <v/>
      </c>
      <c r="D12" s="20">
        <f>SUMIF('Plan 4 Tage'!$B$13:$B$20,$A12,'Plan 4 Tage'!$C$13:$C$20)+SUMIF('Plan 4 Tage'!$B$25:$B$32,$A12,'Plan 4 Tage'!$C$25:$C$32)+SUMIF('Plan 4 Tage'!$B$37:$B$44,$A12,'Plan 4 Tage'!$C$37:$C$44)+SUMIF('Plan 4 Tage'!$B$49:$B$56,$A12,'Plan 4 Tage'!$C$49:$C$56)</f>
        <v/>
      </c>
      <c r="E12" s="28">
        <f>IF(D12=0,"",IF(D12&lt;5,"unter 5",IF(D12&lt;10,"5 bis 9","10 oder mehr")))</f>
        <v/>
      </c>
    </row>
    <row r="13" ht="20" customHeight="1">
      <c r="A13" s="27" t="inlineStr">
        <is>
          <t>Trizeps</t>
        </is>
      </c>
      <c r="B13" s="20">
        <f>SUMIF('Plan 3 Tage'!$B$13:$B$20,$A13,'Plan 3 Tage'!$C$13:$C$20)+SUMIF('Plan 3 Tage'!$B$25:$B$32,$A13,'Plan 3 Tage'!$C$25:$C$32)+SUMIF('Plan 3 Tage'!$B$37:$B$44,$A13,'Plan 3 Tage'!$C$37:$C$44)</f>
        <v/>
      </c>
      <c r="C13" s="28">
        <f>IF(B13=0,"",IF(B13&lt;5,"unter 5",IF(B13&lt;10,"5 bis 9","10 oder mehr")))</f>
        <v/>
      </c>
      <c r="D13" s="20">
        <f>SUMIF('Plan 4 Tage'!$B$13:$B$20,$A13,'Plan 4 Tage'!$C$13:$C$20)+SUMIF('Plan 4 Tage'!$B$25:$B$32,$A13,'Plan 4 Tage'!$C$25:$C$32)+SUMIF('Plan 4 Tage'!$B$37:$B$44,$A13,'Plan 4 Tage'!$C$37:$C$44)+SUMIF('Plan 4 Tage'!$B$49:$B$56,$A13,'Plan 4 Tage'!$C$49:$C$56)</f>
        <v/>
      </c>
      <c r="E13" s="28">
        <f>IF(D13=0,"",IF(D13&lt;5,"unter 5",IF(D13&lt;10,"5 bis 9","10 oder mehr")))</f>
        <v/>
      </c>
    </row>
    <row r="14" ht="20" customHeight="1">
      <c r="A14" s="27" t="inlineStr">
        <is>
          <t>Quadrizeps</t>
        </is>
      </c>
      <c r="B14" s="20">
        <f>SUMIF('Plan 3 Tage'!$B$13:$B$20,$A14,'Plan 3 Tage'!$C$13:$C$20)+SUMIF('Plan 3 Tage'!$B$25:$B$32,$A14,'Plan 3 Tage'!$C$25:$C$32)+SUMIF('Plan 3 Tage'!$B$37:$B$44,$A14,'Plan 3 Tage'!$C$37:$C$44)</f>
        <v/>
      </c>
      <c r="C14" s="28">
        <f>IF(B14=0,"",IF(B14&lt;5,"unter 5",IF(B14&lt;10,"5 bis 9","10 oder mehr")))</f>
        <v/>
      </c>
      <c r="D14" s="20">
        <f>SUMIF('Plan 4 Tage'!$B$13:$B$20,$A14,'Plan 4 Tage'!$C$13:$C$20)+SUMIF('Plan 4 Tage'!$B$25:$B$32,$A14,'Plan 4 Tage'!$C$25:$C$32)+SUMIF('Plan 4 Tage'!$B$37:$B$44,$A14,'Plan 4 Tage'!$C$37:$C$44)+SUMIF('Plan 4 Tage'!$B$49:$B$56,$A14,'Plan 4 Tage'!$C$49:$C$56)</f>
        <v/>
      </c>
      <c r="E14" s="28">
        <f>IF(D14=0,"",IF(D14&lt;5,"unter 5",IF(D14&lt;10,"5 bis 9","10 oder mehr")))</f>
        <v/>
      </c>
    </row>
    <row r="15" ht="20" customHeight="1">
      <c r="A15" s="27" t="inlineStr">
        <is>
          <t>Beinbeuger und Gesäß</t>
        </is>
      </c>
      <c r="B15" s="20">
        <f>SUMIF('Plan 3 Tage'!$B$13:$B$20,$A15,'Plan 3 Tage'!$C$13:$C$20)+SUMIF('Plan 3 Tage'!$B$25:$B$32,$A15,'Plan 3 Tage'!$C$25:$C$32)+SUMIF('Plan 3 Tage'!$B$37:$B$44,$A15,'Plan 3 Tage'!$C$37:$C$44)</f>
        <v/>
      </c>
      <c r="C15" s="28">
        <f>IF(B15=0,"",IF(B15&lt;5,"unter 5",IF(B15&lt;10,"5 bis 9","10 oder mehr")))</f>
        <v/>
      </c>
      <c r="D15" s="20">
        <f>SUMIF('Plan 4 Tage'!$B$13:$B$20,$A15,'Plan 4 Tage'!$C$13:$C$20)+SUMIF('Plan 4 Tage'!$B$25:$B$32,$A15,'Plan 4 Tage'!$C$25:$C$32)+SUMIF('Plan 4 Tage'!$B$37:$B$44,$A15,'Plan 4 Tage'!$C$37:$C$44)+SUMIF('Plan 4 Tage'!$B$49:$B$56,$A15,'Plan 4 Tage'!$C$49:$C$56)</f>
        <v/>
      </c>
      <c r="E15" s="28">
        <f>IF(D15=0,"",IF(D15&lt;5,"unter 5",IF(D15&lt;10,"5 bis 9","10 oder mehr")))</f>
        <v/>
      </c>
    </row>
    <row r="16" ht="20" customHeight="1">
      <c r="A16" s="27" t="inlineStr">
        <is>
          <t>Waden</t>
        </is>
      </c>
      <c r="B16" s="20">
        <f>SUMIF('Plan 3 Tage'!$B$13:$B$20,$A16,'Plan 3 Tage'!$C$13:$C$20)+SUMIF('Plan 3 Tage'!$B$25:$B$32,$A16,'Plan 3 Tage'!$C$25:$C$32)+SUMIF('Plan 3 Tage'!$B$37:$B$44,$A16,'Plan 3 Tage'!$C$37:$C$44)</f>
        <v/>
      </c>
      <c r="C16" s="28">
        <f>IF(B16=0,"",IF(B16&lt;5,"unter 5",IF(B16&lt;10,"5 bis 9","10 oder mehr")))</f>
        <v/>
      </c>
      <c r="D16" s="20">
        <f>SUMIF('Plan 4 Tage'!$B$13:$B$20,$A16,'Plan 4 Tage'!$C$13:$C$20)+SUMIF('Plan 4 Tage'!$B$25:$B$32,$A16,'Plan 4 Tage'!$C$25:$C$32)+SUMIF('Plan 4 Tage'!$B$37:$B$44,$A16,'Plan 4 Tage'!$C$37:$C$44)+SUMIF('Plan 4 Tage'!$B$49:$B$56,$A16,'Plan 4 Tage'!$C$49:$C$56)</f>
        <v/>
      </c>
      <c r="E16" s="28">
        <f>IF(D16=0,"",IF(D16&lt;5,"unter 5",IF(D16&lt;10,"5 bis 9","10 oder mehr")))</f>
        <v/>
      </c>
    </row>
    <row r="17" ht="20" customHeight="1">
      <c r="A17" s="27" t="inlineStr">
        <is>
          <t>Rumpf</t>
        </is>
      </c>
      <c r="B17" s="20">
        <f>SUMIF('Plan 3 Tage'!$B$13:$B$20,$A17,'Plan 3 Tage'!$C$13:$C$20)+SUMIF('Plan 3 Tage'!$B$25:$B$32,$A17,'Plan 3 Tage'!$C$25:$C$32)+SUMIF('Plan 3 Tage'!$B$37:$B$44,$A17,'Plan 3 Tage'!$C$37:$C$44)</f>
        <v/>
      </c>
      <c r="C17" s="28">
        <f>IF(B17=0,"",IF(B17&lt;5,"unter 5",IF(B17&lt;10,"5 bis 9","10 oder mehr")))</f>
        <v/>
      </c>
      <c r="D17" s="20">
        <f>SUMIF('Plan 4 Tage'!$B$13:$B$20,$A17,'Plan 4 Tage'!$C$13:$C$20)+SUMIF('Plan 4 Tage'!$B$25:$B$32,$A17,'Plan 4 Tage'!$C$25:$C$32)+SUMIF('Plan 4 Tage'!$B$37:$B$44,$A17,'Plan 4 Tage'!$C$37:$C$44)+SUMIF('Plan 4 Tage'!$B$49:$B$56,$A17,'Plan 4 Tage'!$C$49:$C$56)</f>
        <v/>
      </c>
      <c r="E17" s="28">
        <f>IF(D17=0,"",IF(D17&lt;5,"unter 5",IF(D17&lt;10,"5 bis 9","10 oder mehr")))</f>
        <v/>
      </c>
    </row>
    <row r="19" ht="34" customHeight="1">
      <c r="A19" s="21" t="inlineStr">
        <is>
          <t>Starte lieber niedriger und steigere über Wochen. Bei Beschwerden oder Vorerkrankungen vorher ärztlich abklären lassen. Vorlage von Scraler (scraler.com).</t>
        </is>
      </c>
    </row>
  </sheetData>
  <mergeCells count="2">
    <mergeCell ref="A2:E2"/>
    <mergeCell ref="A19:E19"/>
  </mergeCells>
  <conditionalFormatting sqref="C9:C17">
    <cfRule type="expression" priority="1" dxfId="1">
      <formula>C9="unter 5"</formula>
    </cfRule>
    <cfRule type="expression" priority="2" dxfId="2">
      <formula>C9="5 bis 9"</formula>
    </cfRule>
    <cfRule type="expression" priority="3" dxfId="0">
      <formula>C9="10 oder mehr"</formula>
    </cfRule>
  </conditionalFormatting>
  <conditionalFormatting sqref="E9:E17">
    <cfRule type="expression" priority="4" dxfId="1">
      <formula>E9="unter 5"</formula>
    </cfRule>
    <cfRule type="expression" priority="5" dxfId="2">
      <formula>E9="5 bis 9"</formula>
    </cfRule>
    <cfRule type="expression" priority="6" dxfId="0">
      <formula>E9="10 oder mehr"</formula>
    </cfRule>
  </conditionalFormatting>
  <conditionalFormatting sqref="B9:B17">
    <cfRule type="dataBar" priority="7">
      <dataBar showValue="1">
        <cfvo type="num" val="0"/>
        <cfvo type="max"/>
        <color rgb="00FF6900"/>
      </dataBar>
    </cfRule>
  </conditionalFormatting>
  <conditionalFormatting sqref="D9:D17">
    <cfRule type="dataBar" priority="8">
      <dataBar showValue="1">
        <cfvo type="num" val="0"/>
        <cfvo type="max"/>
        <color rgb="00FF6900"/>
      </dataBar>
    </cfRule>
  </conditionalFormatting>
  <printOptions horizontalCentered="1"/>
  <pageMargins left="0.4" right="0.4" top="1" bottom="1" header="0.5" footer="0.5"/>
  <pageSetup orientation="landscape" paperSize="9" fitToHeight="0" fitToWidth="1"/>
  <headerFooter>
    <oddHeader/>
    <oddFooter>&amp;LKostenlose Vorlage von Scraler, scraler.com&amp;RSeite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2026-10-08T01:23:08Z</dcterms:created>
  <dcterms:modified xmlns:dcterms="http://purl.org/dc/terms/" xmlns:xsi="http://www.w3.org/2001/XMLSchema-instance" xsi:type="dcterms:W3CDTF">2026-10-08T01:23:08Z</dcterms:modified>
</cp:coreProperties>
</file>